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650" activeTab="0"/>
  </bookViews>
  <sheets>
    <sheet name="total de asignaciones 7º 5189" sheetId="1" r:id="rId1"/>
  </sheets>
  <definedNames>
    <definedName name="_xlnm._FilterDatabase" localSheetId="0" hidden="1">'total de asignaciones 7º 5189'!$A$9:$U$260</definedName>
    <definedName name="_xlnm.Print_Area" localSheetId="0">'total de asignaciones 7º 5189'!$A$1:$U$260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<sst xmlns="http://schemas.openxmlformats.org/spreadsheetml/2006/main" count="385" uniqueCount="144">
  <si>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</si>
  <si>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</si>
  <si>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</si>
  <si>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</si>
  <si>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</si>
  <si>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</si>
  <si>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</si>
  <si>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</si>
  <si>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</si>
  <si>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</si>
  <si>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</si>
  <si>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</si>
  <si>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</si>
  <si>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</si>
  <si>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</si>
  <si>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</si>
  <si>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</si>
  <si>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</si>
  <si>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</si>
  <si>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</si>
  <si>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</si>
  <si>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</si>
  <si>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</si>
  <si>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</si>
  <si>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</si>
  <si>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 xml:space="preserve">Dietas </t>
  </si>
  <si>
    <t>MUNICIPALIDAD DE BENJAMIN ACEVAL</t>
  </si>
  <si>
    <t>C.I. N°</t>
  </si>
  <si>
    <t>CARLOS ASUNCION CARDONI ROJAS</t>
  </si>
  <si>
    <t>GUSTAVO RAUL ARCE BAEZ</t>
  </si>
  <si>
    <t>Bonificación</t>
  </si>
  <si>
    <t xml:space="preserve">MARIA LILIANA FERNANDEZ CAÑETE </t>
  </si>
  <si>
    <t>JOSE LUIS GARAY GALEANO</t>
  </si>
  <si>
    <t xml:space="preserve">PEDRO CLEMENTE JAIME ARCA </t>
  </si>
  <si>
    <t>DOLLY CONCEPCION JAIME GONZALEZ</t>
  </si>
  <si>
    <t xml:space="preserve">ANTONIO JARA VERA </t>
  </si>
  <si>
    <t>ENRIQUE RAMON JARA VERA</t>
  </si>
  <si>
    <t>LIDA ROSA JORDAN ULIAMBRE</t>
  </si>
  <si>
    <t>ROSALBA LAHAYE BENITEZ</t>
  </si>
  <si>
    <t>MARIO RAMON MERELES ESPINOZA</t>
  </si>
  <si>
    <t>SILVINA PALMA CABALLERO</t>
  </si>
  <si>
    <t>LEANDRO JOSE PAREDES ALVAREZ</t>
  </si>
  <si>
    <t>JULIO CESAR PAREDES NUÑEZ</t>
  </si>
  <si>
    <t>MIRTHA ELIZABETH PEDROZO DE GARAY</t>
  </si>
  <si>
    <t>LISA TORRES DE AGUIAR</t>
  </si>
  <si>
    <t>VICTOR JAVIER VERA SAUCEDO</t>
  </si>
  <si>
    <t>NORMA BEATRIZ VERZA CATTEBEKE</t>
  </si>
  <si>
    <t>CLAUDIA ROSSANA ZORRILLA ALVARENGA</t>
  </si>
  <si>
    <t>CRISTIAN ARIEL AGUIAR RUIZ DIAZ</t>
  </si>
  <si>
    <t>CARMEN AVALOS AGUIAR</t>
  </si>
  <si>
    <t>DEMETRIO AVALOS MIRANDA</t>
  </si>
  <si>
    <t xml:space="preserve">RAFAEL BOGADO </t>
  </si>
  <si>
    <t xml:space="preserve">RAFAEL CHAVEZ NOGUERA </t>
  </si>
  <si>
    <t xml:space="preserve">CYNTHIA NOEMI DUARTE MORALES </t>
  </si>
  <si>
    <t>BASILIO ESPINOLA</t>
  </si>
  <si>
    <t>MARIA GRISEL DOMINGUEZ SANCHEZ</t>
  </si>
  <si>
    <t>MARIA CRISTINA ESQUIVEL</t>
  </si>
  <si>
    <t>CARLOS ANTONIO FAVIO</t>
  </si>
  <si>
    <t xml:space="preserve">RONALD MIGUEL KLENNER </t>
  </si>
  <si>
    <t>CLAUDIO LEZCANO</t>
  </si>
  <si>
    <t>ELIANA MARIA LOPEZ CATTEBEKE</t>
  </si>
  <si>
    <t xml:space="preserve">ALFREDO LOPEZ JARA </t>
  </si>
  <si>
    <t xml:space="preserve">GAVIER  ALSINO LOPEZ PALMA </t>
  </si>
  <si>
    <t xml:space="preserve">FRANCISCO PABLO MERELES </t>
  </si>
  <si>
    <t>CLAUDIA VERENA MOCHET</t>
  </si>
  <si>
    <t xml:space="preserve">MARCO ANTONIO MORALES CATTEBEKE </t>
  </si>
  <si>
    <t xml:space="preserve">AGUSTIN  BENEDICTO MORALES </t>
  </si>
  <si>
    <t xml:space="preserve">ANTONIO OZUNA FLORES </t>
  </si>
  <si>
    <t xml:space="preserve">ARMANDO OZUNA FLORES </t>
  </si>
  <si>
    <t xml:space="preserve">JUAN QONOXAYE PEREZ CABALLERO </t>
  </si>
  <si>
    <t xml:space="preserve">LEONARDA RAMIREZ DIAZ </t>
  </si>
  <si>
    <t>ELIZABETH LOURDES RICHARD RIVEROS</t>
  </si>
  <si>
    <t xml:space="preserve">GUILLERMO ROJAS OLMEDO </t>
  </si>
  <si>
    <t>RANULFO RUIZ DIAZ ARANDA</t>
  </si>
  <si>
    <t>RENZO ORLANDO RUIZ DIAZ NUÑEZ</t>
  </si>
  <si>
    <t xml:space="preserve">NORMA MABEL SAMUDIO DE ALMADA </t>
  </si>
  <si>
    <t xml:space="preserve">ROBERTO CARLOS VEGA </t>
  </si>
  <si>
    <t xml:space="preserve">SILVANA ESTEFANIA VERGARA RODRIGUEZ </t>
  </si>
  <si>
    <t xml:space="preserve">JUAN PROSPERO VILLAGRA </t>
  </si>
  <si>
    <t xml:space="preserve">CARLOS YARATY </t>
  </si>
  <si>
    <t>Sueldo</t>
  </si>
  <si>
    <t xml:space="preserve"> </t>
  </si>
  <si>
    <t>Viático</t>
  </si>
  <si>
    <t xml:space="preserve">Honorarios  </t>
  </si>
  <si>
    <t>PEDRO ROLANDO ORTIZ CABRAL</t>
  </si>
  <si>
    <t>MILCIADES RODRIGO AUDIBERT GAMARRA</t>
  </si>
  <si>
    <t>ANTONIO RAFAEL CATTEBEKE ETCHEVERRY</t>
  </si>
  <si>
    <t>SERGIO EDUARDO DOMINGUEZ SANCHEZ</t>
  </si>
  <si>
    <t>SERGIO JARA VERA</t>
  </si>
  <si>
    <t>ROMAN AGUSTIN MIILLAN CATTEBEKE</t>
  </si>
  <si>
    <t>ROSA MARIA RAFAELA MINEUR DE WITTE</t>
  </si>
  <si>
    <t>NORMA PAREDES ALVAREZ</t>
  </si>
  <si>
    <t>ELIAS ISMAEL RAMIREZ LUGO</t>
  </si>
  <si>
    <t>ELVIO HERNAN REBOLLO VERGARA</t>
  </si>
  <si>
    <t>SADDY MARCELINA SCHREIBER FIGUEREDO</t>
  </si>
  <si>
    <t>JUAN MANUEL YAMBAY FRANCO</t>
  </si>
  <si>
    <t>ALFREDO AGUIAR FLORENCIO</t>
  </si>
  <si>
    <t>ANTONIO ARNALDO GILL VEGA</t>
  </si>
  <si>
    <t>LETICIA JAZMIN RAMIREZ GARAY</t>
  </si>
  <si>
    <t>RODRIGO JAVIER CATTEBEKE WELCHEN</t>
  </si>
  <si>
    <t xml:space="preserve">TATIANA MARISOL ESPINOZA JARA </t>
  </si>
  <si>
    <t>YELKA VANINA FRANCO IBAÑEZ</t>
  </si>
  <si>
    <t xml:space="preserve">ROBERT DE JESUS GAMARRA RIVEROS </t>
  </si>
  <si>
    <t>ALEJANDRO SEBASTIAN  MENDIETA AQUINO</t>
  </si>
  <si>
    <t>CRISTINA JOHANA MERELES AGUILAR</t>
  </si>
  <si>
    <t>EVER MARCIAL OJEDA PAREDES</t>
  </si>
  <si>
    <t>RICARDO JOSE PAREDES DE WITTE</t>
  </si>
  <si>
    <t xml:space="preserve">CARLOS ROBERTO BARRIOS AVEIRO </t>
  </si>
  <si>
    <t xml:space="preserve">JAVIER AGUIAR TREPOWSKI </t>
  </si>
  <si>
    <t>FRANCISCO TELEFORO AMARILLA</t>
  </si>
  <si>
    <t>ANDRES DARIO BOGADO CAIRE</t>
  </si>
  <si>
    <t>JORGE ERNESTO ESCOBAR FLORENCIO</t>
  </si>
  <si>
    <t>MARINA SOLEDAD FARRUGGIO GAMARRA</t>
  </si>
  <si>
    <t>MATHIAS DAVID FRANCO ARCE</t>
  </si>
  <si>
    <t>LUIS ENRIQUE GAYOSO CABALLERO</t>
  </si>
  <si>
    <t xml:space="preserve">GUILLERMO ANDRES GOMEZ MENDIETA </t>
  </si>
  <si>
    <t>CHRISTIAN DE JESUS ROJAS RODRIGUEZ</t>
  </si>
  <si>
    <t xml:space="preserve">ADAN SIMON SOTELO  </t>
  </si>
  <si>
    <t xml:space="preserve">CINTHIA RAQUEL VILLALBA </t>
  </si>
  <si>
    <t>OSVALDO RAMON AGUIAR JARA</t>
  </si>
  <si>
    <t xml:space="preserve">ABEL FAUSTINO AYALA CATTEBEKE </t>
  </si>
  <si>
    <t>HECTOR NICOLAS CATTEBEKE NUÑEZ</t>
  </si>
  <si>
    <t xml:space="preserve">MIGUEL FRANCISCO ESCURRA PAREDES </t>
  </si>
  <si>
    <t>GUILLERMO PASTOR GOMEZ MARECO</t>
  </si>
  <si>
    <t>ARNALDO FREDDY AMARILLA IBARROLA</t>
  </si>
  <si>
    <t>RODRIGO RAMON CAMACHO GOMEZ</t>
  </si>
  <si>
    <t>NORA ESPERANZA MONTIEL INSFRAN</t>
  </si>
  <si>
    <t>DAVID ELIAS VERZA VALDEZ</t>
  </si>
  <si>
    <t>TAMARA MILENA BARBOZA</t>
  </si>
  <si>
    <t>BERNARDO AGUIAR SANDES</t>
  </si>
  <si>
    <t>ALCIDES JARA COUSIRAT</t>
  </si>
  <si>
    <t>JUANA MARIA SANABRIA MENDEZ</t>
  </si>
  <si>
    <t>ALCIBIADES DA SILVA</t>
  </si>
  <si>
    <t>AGUINALDO 2023</t>
  </si>
  <si>
    <t>CORRESPONDIENTE AL EJERCICIO FISCAL 2023</t>
  </si>
  <si>
    <t>ZAIDA MONSERRAT VERA AGUIAR</t>
  </si>
  <si>
    <t xml:space="preserve">JORGE AUGUSTO NOGUERA </t>
  </si>
  <si>
    <t>DORI FIDELINA ALMADA TORRES</t>
  </si>
  <si>
    <t>ELSIAS DERLIS CATTEBEKE SERVIAN</t>
  </si>
  <si>
    <t>CARLOS ALBERTO CACERES  OVIEDO</t>
  </si>
  <si>
    <t>ROQUE RAMON CUEVAS LATORRE</t>
  </si>
  <si>
    <t>LUIS DIAZ DE BEDOYA ESCOBAR</t>
  </si>
  <si>
    <t>ALBA MARIZA ORTIZ CASTILLO</t>
  </si>
  <si>
    <t>AURORA ILUMINADA RECALDE DE FORENTIN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</si>
</sst>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&quot;Gs&quot;\ * #,##0.00_ ;_ &quot;Gs&quot;\ * \-#,##0.00_ ;_ &quot;Gs&quot;\ * &quot;-&quot;??_ ;_ @_ 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;[Red]#,##0"/>
    <numFmt numFmtId="183" formatCode="_-[$€]* #,##0.00_-;\-[$€]* #,##0.00_-;_-[$€]* &quot;-&quot;??_-;_-@_-"/>
    <numFmt numFmtId="184" formatCode="_-* #,##0_-;\-* #,##0_-;_-* &quot;-&quot;??_-;_-@_-"/>
    <numFmt numFmtId="185" formatCode="_-* #,##0.0_-;\-* #,##0.0_-;_-* &quot;-&quot;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5" tint="0.39998000860214233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8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3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/>
    </xf>
    <xf numFmtId="3" fontId="3" fillId="0" borderId="0" xfId="51" applyNumberFormat="1" applyFont="1" applyFill="1" applyBorder="1" applyAlignment="1">
      <alignment/>
    </xf>
    <xf numFmtId="3" fontId="3" fillId="0" borderId="0" xfId="51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34" borderId="12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34" borderId="0" xfId="0" applyNumberFormat="1" applyFont="1" applyFill="1" applyAlignment="1">
      <alignment horizontal="right"/>
    </xf>
    <xf numFmtId="184" fontId="1" fillId="0" borderId="10" xfId="50" applyNumberFormat="1" applyFont="1" applyBorder="1" applyAlignment="1">
      <alignment horizontal="right"/>
    </xf>
    <xf numFmtId="184" fontId="1" fillId="0" borderId="13" xfId="50" applyNumberFormat="1" applyFont="1" applyBorder="1" applyAlignment="1">
      <alignment horizontal="right"/>
    </xf>
    <xf numFmtId="184" fontId="1" fillId="34" borderId="10" xfId="5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84" fontId="1" fillId="0" borderId="17" xfId="50" applyNumberFormat="1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4" fillId="0" borderId="0" xfId="51" applyNumberFormat="1" applyFont="1" applyAlignment="1">
      <alignment/>
    </xf>
    <xf numFmtId="182" fontId="8" fillId="35" borderId="19" xfId="0" applyNumberFormat="1" applyFont="1" applyFill="1" applyBorder="1" applyAlignment="1">
      <alignment horizontal="center"/>
    </xf>
    <xf numFmtId="182" fontId="8" fillId="35" borderId="2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3" fontId="3" fillId="34" borderId="0" xfId="51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3" fontId="3" fillId="35" borderId="21" xfId="51" applyNumberFormat="1" applyFont="1" applyFill="1" applyBorder="1" applyAlignment="1">
      <alignment horizontal="right"/>
    </xf>
    <xf numFmtId="184" fontId="1" fillId="0" borderId="22" xfId="50" applyNumberFormat="1" applyFont="1" applyBorder="1" applyAlignment="1">
      <alignment horizontal="right"/>
    </xf>
    <xf numFmtId="184" fontId="1" fillId="0" borderId="10" xfId="5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184" fontId="1" fillId="0" borderId="23" xfId="50" applyNumberFormat="1" applyFont="1" applyBorder="1" applyAlignment="1">
      <alignment/>
    </xf>
    <xf numFmtId="0" fontId="1" fillId="0" borderId="24" xfId="0" applyFont="1" applyFill="1" applyBorder="1" applyAlignment="1">
      <alignment horizontal="left"/>
    </xf>
    <xf numFmtId="184" fontId="1" fillId="0" borderId="25" xfId="50" applyNumberFormat="1" applyFont="1" applyBorder="1" applyAlignment="1">
      <alignment horizontal="right"/>
    </xf>
    <xf numFmtId="184" fontId="1" fillId="34" borderId="25" xfId="50" applyNumberFormat="1" applyFont="1" applyFill="1" applyBorder="1" applyAlignment="1">
      <alignment horizontal="right"/>
    </xf>
    <xf numFmtId="184" fontId="1" fillId="34" borderId="26" xfId="50" applyNumberFormat="1" applyFont="1" applyFill="1" applyBorder="1" applyAlignment="1">
      <alignment/>
    </xf>
    <xf numFmtId="184" fontId="1" fillId="0" borderId="27" xfId="50" applyNumberFormat="1" applyFont="1" applyBorder="1" applyAlignment="1">
      <alignment/>
    </xf>
    <xf numFmtId="0" fontId="1" fillId="0" borderId="28" xfId="0" applyFont="1" applyFill="1" applyBorder="1" applyAlignment="1">
      <alignment horizontal="left"/>
    </xf>
    <xf numFmtId="184" fontId="1" fillId="0" borderId="10" xfId="5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29" xfId="0" applyNumberFormat="1" applyBorder="1" applyAlignment="1">
      <alignment/>
    </xf>
    <xf numFmtId="184" fontId="1" fillId="0" borderId="30" xfId="50" applyNumberFormat="1" applyFont="1" applyBorder="1" applyAlignment="1">
      <alignment/>
    </xf>
    <xf numFmtId="184" fontId="1" fillId="0" borderId="29" xfId="50" applyNumberFormat="1" applyFont="1" applyBorder="1" applyAlignment="1">
      <alignment/>
    </xf>
    <xf numFmtId="3" fontId="3" fillId="35" borderId="31" xfId="51" applyNumberFormat="1" applyFont="1" applyFill="1" applyBorder="1" applyAlignment="1">
      <alignment horizontal="right"/>
    </xf>
    <xf numFmtId="3" fontId="3" fillId="35" borderId="10" xfId="51" applyNumberFormat="1" applyFont="1" applyFill="1" applyBorder="1" applyAlignment="1">
      <alignment horizontal="right"/>
    </xf>
    <xf numFmtId="184" fontId="1" fillId="0" borderId="24" xfId="50" applyNumberFormat="1" applyFont="1" applyBorder="1" applyAlignment="1">
      <alignment/>
    </xf>
    <xf numFmtId="184" fontId="1" fillId="0" borderId="17" xfId="5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29" xfId="0" applyFont="1" applyFill="1" applyBorder="1" applyAlignment="1">
      <alignment horizontal="left"/>
    </xf>
    <xf numFmtId="184" fontId="1" fillId="34" borderId="24" xfId="50" applyNumberFormat="1" applyFont="1" applyFill="1" applyBorder="1" applyAlignment="1">
      <alignment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182" fontId="1" fillId="34" borderId="0" xfId="0" applyNumberFormat="1" applyFont="1" applyFill="1" applyAlignment="1">
      <alignment/>
    </xf>
    <xf numFmtId="0" fontId="1" fillId="34" borderId="16" xfId="0" applyFont="1" applyFill="1" applyBorder="1" applyAlignment="1">
      <alignment horizontal="left"/>
    </xf>
    <xf numFmtId="184" fontId="1" fillId="34" borderId="27" xfId="50" applyNumberFormat="1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184" fontId="1" fillId="34" borderId="10" xfId="5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84" fontId="1" fillId="34" borderId="33" xfId="50" applyNumberFormat="1" applyFont="1" applyFill="1" applyBorder="1" applyAlignment="1">
      <alignment horizontal="right"/>
    </xf>
    <xf numFmtId="184" fontId="1" fillId="34" borderId="13" xfId="50" applyNumberFormat="1" applyFont="1" applyFill="1" applyBorder="1" applyAlignment="1">
      <alignment horizontal="right"/>
    </xf>
    <xf numFmtId="184" fontId="1" fillId="34" borderId="34" xfId="50" applyNumberFormat="1" applyFont="1" applyFill="1" applyBorder="1" applyAlignment="1">
      <alignment horizontal="right"/>
    </xf>
    <xf numFmtId="184" fontId="1" fillId="34" borderId="35" xfId="50" applyNumberFormat="1" applyFont="1" applyFill="1" applyBorder="1" applyAlignment="1">
      <alignment horizontal="right"/>
    </xf>
    <xf numFmtId="0" fontId="1" fillId="34" borderId="28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184" fontId="1" fillId="0" borderId="29" xfId="50" applyNumberFormat="1" applyFont="1" applyBorder="1" applyAlignment="1">
      <alignment horizontal="right"/>
    </xf>
    <xf numFmtId="0" fontId="54" fillId="34" borderId="0" xfId="0" applyFont="1" applyFill="1" applyAlignment="1">
      <alignment/>
    </xf>
    <xf numFmtId="3" fontId="54" fillId="34" borderId="0" xfId="0" applyNumberFormat="1" applyFont="1" applyFill="1" applyAlignment="1">
      <alignment/>
    </xf>
    <xf numFmtId="182" fontId="54" fillId="34" borderId="0" xfId="0" applyNumberFormat="1" applyFont="1" applyFill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182" fontId="3" fillId="36" borderId="10" xfId="51" applyNumberFormat="1" applyFont="1" applyFill="1" applyBorder="1" applyAlignment="1">
      <alignment horizontal="center" vertical="center" wrapText="1"/>
    </xf>
    <xf numFmtId="179" fontId="0" fillId="0" borderId="36" xfId="51" applyFont="1" applyBorder="1" applyAlignment="1">
      <alignment/>
    </xf>
    <xf numFmtId="3" fontId="0" fillId="0" borderId="10" xfId="0" applyNumberFormat="1" applyFont="1" applyBorder="1" applyAlignment="1">
      <alignment/>
    </xf>
    <xf numFmtId="179" fontId="0" fillId="0" borderId="37" xfId="51" applyFont="1" applyBorder="1" applyAlignment="1">
      <alignment/>
    </xf>
    <xf numFmtId="179" fontId="0" fillId="0" borderId="36" xfId="5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35" borderId="0" xfId="51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82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84" fontId="54" fillId="0" borderId="27" xfId="50" applyNumberFormat="1" applyFont="1" applyBorder="1" applyAlignment="1">
      <alignment/>
    </xf>
    <xf numFmtId="0" fontId="1" fillId="34" borderId="25" xfId="0" applyFont="1" applyFill="1" applyBorder="1" applyAlignment="1">
      <alignment horizontal="center"/>
    </xf>
    <xf numFmtId="184" fontId="55" fillId="0" borderId="23" xfId="50" applyNumberFormat="1" applyFont="1" applyBorder="1" applyAlignment="1">
      <alignment/>
    </xf>
    <xf numFmtId="3" fontId="56" fillId="0" borderId="29" xfId="0" applyNumberFormat="1" applyFont="1" applyBorder="1" applyAlignment="1">
      <alignment/>
    </xf>
    <xf numFmtId="184" fontId="55" fillId="0" borderId="10" xfId="50" applyNumberFormat="1" applyFont="1" applyBorder="1" applyAlignment="1">
      <alignment horizontal="right"/>
    </xf>
    <xf numFmtId="184" fontId="55" fillId="0" borderId="25" xfId="50" applyNumberFormat="1" applyFont="1" applyBorder="1" applyAlignment="1">
      <alignment horizontal="right"/>
    </xf>
    <xf numFmtId="184" fontId="55" fillId="0" borderId="17" xfId="50" applyNumberFormat="1" applyFont="1" applyFill="1" applyBorder="1" applyAlignment="1">
      <alignment horizontal="right"/>
    </xf>
    <xf numFmtId="184" fontId="55" fillId="0" borderId="24" xfId="50" applyNumberFormat="1" applyFont="1" applyBorder="1" applyAlignment="1">
      <alignment/>
    </xf>
    <xf numFmtId="184" fontId="54" fillId="0" borderId="0" xfId="0" applyNumberFormat="1" applyFont="1" applyAlignment="1">
      <alignment/>
    </xf>
    <xf numFmtId="184" fontId="54" fillId="34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182" fontId="3" fillId="36" borderId="11" xfId="51" applyNumberFormat="1" applyFont="1" applyFill="1" applyBorder="1" applyAlignment="1">
      <alignment horizontal="center" vertical="center" wrapText="1"/>
    </xf>
    <xf numFmtId="182" fontId="3" fillId="36" borderId="33" xfId="51" applyNumberFormat="1" applyFont="1" applyFill="1" applyBorder="1" applyAlignment="1">
      <alignment horizontal="center" vertical="center" wrapText="1"/>
    </xf>
    <xf numFmtId="182" fontId="3" fillId="34" borderId="38" xfId="0" applyNumberFormat="1" applyFont="1" applyFill="1" applyBorder="1" applyAlignment="1">
      <alignment horizontal="center" vertical="center" wrapText="1"/>
    </xf>
    <xf numFmtId="182" fontId="3" fillId="34" borderId="39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82" fontId="3" fillId="34" borderId="38" xfId="51" applyNumberFormat="1" applyFont="1" applyFill="1" applyBorder="1" applyAlignment="1">
      <alignment horizontal="center" vertical="center" wrapText="1"/>
    </xf>
    <xf numFmtId="182" fontId="3" fillId="34" borderId="39" xfId="51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84" fontId="1" fillId="34" borderId="11" xfId="50" applyNumberFormat="1" applyFont="1" applyFill="1" applyBorder="1" applyAlignment="1">
      <alignment horizontal="center" vertical="center"/>
    </xf>
    <xf numFmtId="184" fontId="1" fillId="34" borderId="33" xfId="50" applyNumberFormat="1" applyFont="1" applyFill="1" applyBorder="1" applyAlignment="1">
      <alignment horizontal="center" vertical="center"/>
    </xf>
    <xf numFmtId="182" fontId="3" fillId="34" borderId="10" xfId="0" applyNumberFormat="1" applyFont="1" applyFill="1" applyBorder="1" applyAlignment="1">
      <alignment horizontal="center" vertical="center" wrapText="1"/>
    </xf>
    <xf numFmtId="182" fontId="3" fillId="34" borderId="34" xfId="51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center" vertical="center" wrapText="1"/>
    </xf>
    <xf numFmtId="182" fontId="3" fillId="34" borderId="33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182" fontId="3" fillId="34" borderId="3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2" fontId="3" fillId="36" borderId="25" xfId="51" applyNumberFormat="1" applyFont="1" applyFill="1" applyBorder="1" applyAlignment="1">
      <alignment horizontal="center" vertical="center" wrapText="1"/>
    </xf>
    <xf numFmtId="184" fontId="1" fillId="0" borderId="11" xfId="50" applyNumberFormat="1" applyFont="1" applyBorder="1" applyAlignment="1">
      <alignment horizontal="center"/>
    </xf>
    <xf numFmtId="184" fontId="1" fillId="0" borderId="34" xfId="50" applyNumberFormat="1" applyFont="1" applyBorder="1" applyAlignment="1">
      <alignment horizontal="center"/>
    </xf>
    <xf numFmtId="184" fontId="1" fillId="0" borderId="33" xfId="50" applyNumberFormat="1" applyFont="1" applyBorder="1" applyAlignment="1">
      <alignment horizontal="center"/>
    </xf>
    <xf numFmtId="184" fontId="1" fillId="0" borderId="11" xfId="50" applyNumberFormat="1" applyFont="1" applyFill="1" applyBorder="1" applyAlignment="1">
      <alignment horizontal="center"/>
    </xf>
    <xf numFmtId="184" fontId="1" fillId="0" borderId="33" xfId="5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82" fontId="3" fillId="34" borderId="33" xfId="51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2" fontId="3" fillId="0" borderId="38" xfId="0" applyNumberFormat="1" applyFont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center" vertical="center"/>
    </xf>
    <xf numFmtId="182" fontId="3" fillId="0" borderId="33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33" xfId="0" applyNumberFormat="1" applyFont="1" applyBorder="1" applyAlignment="1">
      <alignment horizontal="center" vertical="center" wrapText="1"/>
    </xf>
    <xf numFmtId="184" fontId="1" fillId="0" borderId="11" xfId="50" applyNumberFormat="1" applyFont="1" applyBorder="1" applyAlignment="1">
      <alignment horizontal="center" vertical="center"/>
    </xf>
    <xf numFmtId="184" fontId="1" fillId="0" borderId="34" xfId="50" applyNumberFormat="1" applyFont="1" applyBorder="1" applyAlignment="1">
      <alignment horizontal="center" vertical="center"/>
    </xf>
    <xf numFmtId="184" fontId="1" fillId="0" borderId="33" xfId="50" applyNumberFormat="1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4" fontId="55" fillId="0" borderId="11" xfId="50" applyNumberFormat="1" applyFont="1" applyBorder="1" applyAlignment="1">
      <alignment horizontal="center"/>
    </xf>
    <xf numFmtId="184" fontId="55" fillId="0" borderId="33" xfId="50" applyNumberFormat="1" applyFont="1" applyBorder="1" applyAlignment="1">
      <alignment horizontal="center"/>
    </xf>
    <xf numFmtId="0" fontId="54" fillId="34" borderId="46" xfId="0" applyFont="1" applyFill="1" applyBorder="1" applyAlignment="1">
      <alignment horizontal="center"/>
    </xf>
    <xf numFmtId="0" fontId="54" fillId="34" borderId="36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182" fontId="59" fillId="0" borderId="10" xfId="0" applyNumberFormat="1" applyFont="1" applyBorder="1" applyAlignment="1">
      <alignment horizontal="center" vertical="center" wrapText="1"/>
    </xf>
    <xf numFmtId="182" fontId="59" fillId="34" borderId="11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left"/>
    </xf>
    <xf numFmtId="182" fontId="59" fillId="36" borderId="11" xfId="51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182" fontId="55" fillId="0" borderId="0" xfId="0" applyNumberFormat="1" applyFont="1" applyAlignment="1">
      <alignment/>
    </xf>
    <xf numFmtId="182" fontId="59" fillId="34" borderId="33" xfId="0" applyNumberFormat="1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184" fontId="55" fillId="0" borderId="29" xfId="50" applyNumberFormat="1" applyFont="1" applyBorder="1" applyAlignment="1">
      <alignment horizontal="right"/>
    </xf>
    <xf numFmtId="182" fontId="59" fillId="36" borderId="33" xfId="51" applyNumberFormat="1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182" fontId="59" fillId="34" borderId="34" xfId="51" applyNumberFormat="1" applyFont="1" applyFill="1" applyBorder="1" applyAlignment="1">
      <alignment horizontal="center" vertical="center" wrapText="1"/>
    </xf>
    <xf numFmtId="182" fontId="59" fillId="34" borderId="38" xfId="51" applyNumberFormat="1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left"/>
    </xf>
    <xf numFmtId="184" fontId="55" fillId="34" borderId="10" xfId="50" applyNumberFormat="1" applyFont="1" applyFill="1" applyBorder="1" applyAlignment="1">
      <alignment horizontal="right"/>
    </xf>
    <xf numFmtId="184" fontId="55" fillId="34" borderId="11" xfId="5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3" fontId="55" fillId="34" borderId="0" xfId="0" applyNumberFormat="1" applyFont="1" applyFill="1" applyAlignment="1">
      <alignment/>
    </xf>
    <xf numFmtId="0" fontId="59" fillId="34" borderId="18" xfId="0" applyFont="1" applyFill="1" applyBorder="1" applyAlignment="1">
      <alignment horizontal="center" vertical="center" wrapText="1"/>
    </xf>
    <xf numFmtId="182" fontId="59" fillId="34" borderId="39" xfId="51" applyNumberFormat="1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left"/>
    </xf>
    <xf numFmtId="184" fontId="55" fillId="34" borderId="24" xfId="50" applyNumberFormat="1" applyFont="1" applyFill="1" applyBorder="1" applyAlignment="1">
      <alignment/>
    </xf>
    <xf numFmtId="184" fontId="55" fillId="34" borderId="33" xfId="50" applyNumberFormat="1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 wrapText="1"/>
    </xf>
    <xf numFmtId="182" fontId="59" fillId="34" borderId="38" xfId="0" applyNumberFormat="1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 wrapText="1"/>
    </xf>
    <xf numFmtId="182" fontId="59" fillId="34" borderId="39" xfId="0" applyNumberFormat="1" applyFont="1" applyFill="1" applyBorder="1" applyAlignment="1">
      <alignment horizontal="center" vertical="center" wrapText="1"/>
    </xf>
    <xf numFmtId="184" fontId="55" fillId="0" borderId="10" xfId="50" applyNumberFormat="1" applyFont="1" applyFill="1" applyBorder="1" applyAlignment="1">
      <alignment horizontal="right"/>
    </xf>
    <xf numFmtId="0" fontId="55" fillId="34" borderId="10" xfId="0" applyFont="1" applyFill="1" applyBorder="1" applyAlignment="1">
      <alignment/>
    </xf>
    <xf numFmtId="184" fontId="55" fillId="34" borderId="27" xfId="50" applyNumberFormat="1" applyFont="1" applyFill="1" applyBorder="1" applyAlignment="1">
      <alignment/>
    </xf>
    <xf numFmtId="0" fontId="55" fillId="34" borderId="47" xfId="0" applyFont="1" applyFill="1" applyBorder="1" applyAlignment="1">
      <alignment horizontal="center"/>
    </xf>
    <xf numFmtId="0" fontId="55" fillId="34" borderId="48" xfId="0" applyFont="1" applyFill="1" applyBorder="1" applyAlignment="1">
      <alignment horizontal="left"/>
    </xf>
    <xf numFmtId="182" fontId="59" fillId="34" borderId="34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left"/>
    </xf>
    <xf numFmtId="184" fontId="55" fillId="0" borderId="11" xfId="50" applyNumberFormat="1" applyFont="1" applyBorder="1" applyAlignment="1">
      <alignment horizontal="center" vertical="center"/>
    </xf>
    <xf numFmtId="184" fontId="55" fillId="0" borderId="34" xfId="50" applyNumberFormat="1" applyFont="1" applyBorder="1" applyAlignment="1">
      <alignment horizontal="center" vertical="center"/>
    </xf>
    <xf numFmtId="184" fontId="55" fillId="0" borderId="33" xfId="5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V266"/>
  <sheetViews>
    <sheetView tabSelected="1" zoomScale="82" zoomScaleNormal="82" zoomScaleSheetLayoutView="70" workbookViewId="0" topLeftCell="E165">
      <selection activeCell="T174" sqref="T174:T175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37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2" max="24" width="11.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42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5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182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1:21" ht="25.5" customHeight="1">
      <c r="A6" s="146" t="s">
        <v>21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4"/>
      <c r="S6" s="12"/>
      <c r="T6" s="12"/>
      <c r="U6" s="19"/>
    </row>
    <row r="7" spans="1:21" ht="25.5" customHeight="1">
      <c r="A7" s="29"/>
      <c r="B7" s="29"/>
      <c r="C7" s="29"/>
      <c r="D7" s="29"/>
      <c r="E7" s="29"/>
      <c r="F7" s="29"/>
      <c r="G7" s="29" t="s">
        <v>26</v>
      </c>
      <c r="H7" s="29"/>
      <c r="I7" s="29"/>
      <c r="J7" s="29"/>
      <c r="K7" s="29"/>
      <c r="L7" s="29"/>
      <c r="M7" s="29"/>
      <c r="N7" s="29"/>
      <c r="O7" s="35"/>
      <c r="P7" s="29"/>
      <c r="Q7" s="29"/>
      <c r="R7" s="4"/>
      <c r="S7" s="12"/>
      <c r="T7" s="12"/>
      <c r="U7" s="19"/>
    </row>
    <row r="8" spans="1:21" ht="30.75" customHeight="1">
      <c r="A8" s="146" t="s">
        <v>134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4"/>
      <c r="S8" s="12"/>
      <c r="T8" s="12"/>
      <c r="U8" s="20"/>
    </row>
    <row r="9" spans="1:21" s="15" customFormat="1" ht="44.25" customHeight="1">
      <c r="A9" s="13" t="s">
        <v>14</v>
      </c>
      <c r="B9" s="13" t="s">
        <v>12</v>
      </c>
      <c r="C9" s="13" t="s">
        <v>27</v>
      </c>
      <c r="D9" s="13" t="s">
        <v>13</v>
      </c>
      <c r="E9" s="14" t="s">
        <v>15</v>
      </c>
      <c r="F9" s="14" t="s">
        <v>16</v>
      </c>
      <c r="G9" s="38" t="s">
        <v>0</v>
      </c>
      <c r="H9" s="38" t="s">
        <v>1</v>
      </c>
      <c r="I9" s="38" t="s">
        <v>2</v>
      </c>
      <c r="J9" s="38" t="s">
        <v>3</v>
      </c>
      <c r="K9" s="38" t="s">
        <v>4</v>
      </c>
      <c r="L9" s="38" t="s">
        <v>5</v>
      </c>
      <c r="M9" s="38" t="s">
        <v>6</v>
      </c>
      <c r="N9" s="38" t="s">
        <v>7</v>
      </c>
      <c r="O9" s="38" t="s">
        <v>8</v>
      </c>
      <c r="P9" s="38" t="s">
        <v>9</v>
      </c>
      <c r="Q9" s="38" t="s">
        <v>10</v>
      </c>
      <c r="R9" s="38" t="s">
        <v>11</v>
      </c>
      <c r="S9" s="13" t="s">
        <v>22</v>
      </c>
      <c r="T9" s="13" t="s">
        <v>133</v>
      </c>
      <c r="U9" s="14" t="s">
        <v>20</v>
      </c>
    </row>
    <row r="10" spans="1:23" s="5" customFormat="1" ht="21.75" customHeight="1">
      <c r="A10" s="129">
        <v>1</v>
      </c>
      <c r="B10" s="130">
        <v>0</v>
      </c>
      <c r="C10" s="124">
        <v>436480</v>
      </c>
      <c r="D10" s="132" t="s">
        <v>84</v>
      </c>
      <c r="E10" s="11">
        <v>111</v>
      </c>
      <c r="F10" s="43" t="s">
        <v>17</v>
      </c>
      <c r="G10" s="88">
        <v>25000000</v>
      </c>
      <c r="H10" s="88">
        <v>25000000</v>
      </c>
      <c r="I10" s="88">
        <v>25000000</v>
      </c>
      <c r="J10" s="88">
        <v>25000000</v>
      </c>
      <c r="K10" s="88">
        <v>25000000</v>
      </c>
      <c r="L10" s="88">
        <v>25000000</v>
      </c>
      <c r="M10" s="88">
        <v>25000000</v>
      </c>
      <c r="N10" s="88">
        <v>25000000</v>
      </c>
      <c r="O10" s="88">
        <v>25000000</v>
      </c>
      <c r="P10" s="88">
        <v>25000000</v>
      </c>
      <c r="Q10" s="88">
        <v>25000000</v>
      </c>
      <c r="R10" s="88">
        <v>25000000</v>
      </c>
      <c r="S10" s="44">
        <f>SUM(G10:R10)</f>
        <v>300000000</v>
      </c>
      <c r="T10" s="134">
        <v>35000000</v>
      </c>
      <c r="U10" s="133">
        <f>S10+S11+T10</f>
        <v>455000000</v>
      </c>
      <c r="W10" s="16"/>
    </row>
    <row r="11" spans="1:23" s="5" customFormat="1" ht="21.75" customHeight="1">
      <c r="A11" s="129"/>
      <c r="B11" s="130"/>
      <c r="C11" s="131"/>
      <c r="D11" s="132"/>
      <c r="E11" s="18">
        <v>113</v>
      </c>
      <c r="F11" s="25" t="s">
        <v>18</v>
      </c>
      <c r="G11" s="89">
        <v>10000000</v>
      </c>
      <c r="H11" s="89">
        <v>10000000</v>
      </c>
      <c r="I11" s="89">
        <v>10000000</v>
      </c>
      <c r="J11" s="89">
        <v>10000000</v>
      </c>
      <c r="K11" s="89">
        <v>10000000</v>
      </c>
      <c r="L11" s="89">
        <v>10000000</v>
      </c>
      <c r="M11" s="89">
        <v>10000000</v>
      </c>
      <c r="N11" s="89">
        <v>10000000</v>
      </c>
      <c r="O11" s="89">
        <v>10000000</v>
      </c>
      <c r="P11" s="89">
        <v>10000000</v>
      </c>
      <c r="Q11" s="89">
        <v>10000000</v>
      </c>
      <c r="R11" s="89">
        <v>10000000</v>
      </c>
      <c r="S11" s="53">
        <f>SUM(G11:R11)</f>
        <v>120000000</v>
      </c>
      <c r="T11" s="135"/>
      <c r="U11" s="133"/>
      <c r="W11" s="16"/>
    </row>
    <row r="12" spans="1:23" s="5" customFormat="1" ht="21.75" customHeight="1">
      <c r="A12" s="129"/>
      <c r="B12" s="130"/>
      <c r="C12" s="125"/>
      <c r="D12" s="132"/>
      <c r="E12" s="11">
        <v>232</v>
      </c>
      <c r="F12" s="45" t="s">
        <v>19</v>
      </c>
      <c r="G12" s="90"/>
      <c r="H12" s="90"/>
      <c r="I12" s="21"/>
      <c r="J12" s="46"/>
      <c r="K12" s="46"/>
      <c r="L12" s="46"/>
      <c r="M12" s="46"/>
      <c r="N12" s="46"/>
      <c r="O12" s="47"/>
      <c r="P12" s="46"/>
      <c r="Q12" s="47"/>
      <c r="R12" s="48" t="s">
        <v>81</v>
      </c>
      <c r="S12" s="49"/>
      <c r="T12" s="136"/>
      <c r="U12" s="133"/>
      <c r="W12" s="16"/>
    </row>
    <row r="13" spans="1:23" s="5" customFormat="1" ht="21.75" customHeight="1">
      <c r="A13" s="129">
        <v>2</v>
      </c>
      <c r="B13" s="130">
        <v>0</v>
      </c>
      <c r="C13" s="124">
        <v>4523242</v>
      </c>
      <c r="D13" s="132" t="s">
        <v>85</v>
      </c>
      <c r="E13" s="11">
        <v>112</v>
      </c>
      <c r="F13" s="43" t="s">
        <v>25</v>
      </c>
      <c r="G13" s="88">
        <v>7136353</v>
      </c>
      <c r="H13" s="88">
        <v>7136353</v>
      </c>
      <c r="I13" s="88">
        <v>7136353</v>
      </c>
      <c r="J13" s="88">
        <v>7136353</v>
      </c>
      <c r="K13" s="88">
        <v>7136353</v>
      </c>
      <c r="L13" s="88">
        <v>7136353</v>
      </c>
      <c r="M13" s="88">
        <v>7136353</v>
      </c>
      <c r="N13" s="88">
        <v>7136353</v>
      </c>
      <c r="O13" s="88">
        <v>7136353</v>
      </c>
      <c r="P13" s="88">
        <v>7136353</v>
      </c>
      <c r="Q13" s="88">
        <v>7136353</v>
      </c>
      <c r="R13" s="88">
        <v>7136353</v>
      </c>
      <c r="S13" s="44">
        <f aca="true" t="shared" si="0" ref="S13:S50">SUM(G13:R13)</f>
        <v>85636236</v>
      </c>
      <c r="T13" s="134">
        <v>12111485</v>
      </c>
      <c r="U13" s="133">
        <f>S13+S14+S15+T13</f>
        <v>167049305</v>
      </c>
      <c r="W13" s="16"/>
    </row>
    <row r="14" spans="1:23" s="5" customFormat="1" ht="21.75" customHeight="1">
      <c r="A14" s="129"/>
      <c r="B14" s="130"/>
      <c r="C14" s="131"/>
      <c r="D14" s="132"/>
      <c r="E14" s="18">
        <v>113</v>
      </c>
      <c r="F14" s="25" t="s">
        <v>18</v>
      </c>
      <c r="G14" s="89">
        <v>4975132</v>
      </c>
      <c r="H14" s="89">
        <v>4975132</v>
      </c>
      <c r="I14" s="89">
        <v>4975132</v>
      </c>
      <c r="J14" s="89">
        <v>4975132</v>
      </c>
      <c r="K14" s="89">
        <v>4975132</v>
      </c>
      <c r="L14" s="89">
        <v>4975132</v>
      </c>
      <c r="M14" s="89">
        <v>4975132</v>
      </c>
      <c r="N14" s="89">
        <v>4975132</v>
      </c>
      <c r="O14" s="89">
        <v>4975132</v>
      </c>
      <c r="P14" s="89">
        <v>4975132</v>
      </c>
      <c r="Q14" s="89">
        <v>4975132</v>
      </c>
      <c r="R14" s="89">
        <v>4975132</v>
      </c>
      <c r="S14" s="53">
        <f t="shared" si="0"/>
        <v>59701584</v>
      </c>
      <c r="T14" s="135"/>
      <c r="U14" s="133"/>
      <c r="W14" s="16"/>
    </row>
    <row r="15" spans="1:23" s="5" customFormat="1" ht="21.75" customHeight="1">
      <c r="A15" s="129"/>
      <c r="B15" s="130"/>
      <c r="C15" s="125"/>
      <c r="D15" s="132"/>
      <c r="E15" s="11">
        <v>232</v>
      </c>
      <c r="F15" s="45" t="s">
        <v>19</v>
      </c>
      <c r="G15" s="90">
        <v>800000</v>
      </c>
      <c r="H15" s="90">
        <v>800000</v>
      </c>
      <c r="I15" s="90">
        <v>800000</v>
      </c>
      <c r="J15" s="90">
        <v>800000</v>
      </c>
      <c r="K15" s="90">
        <v>800000</v>
      </c>
      <c r="L15" s="90">
        <v>800000</v>
      </c>
      <c r="M15" s="90">
        <v>800000</v>
      </c>
      <c r="N15" s="90">
        <v>800000</v>
      </c>
      <c r="O15" s="90">
        <v>800000</v>
      </c>
      <c r="P15" s="90">
        <v>800000</v>
      </c>
      <c r="Q15" s="90">
        <v>800000</v>
      </c>
      <c r="R15" s="90">
        <v>800000</v>
      </c>
      <c r="S15" s="49">
        <v>9600000</v>
      </c>
      <c r="T15" s="136"/>
      <c r="U15" s="133"/>
      <c r="W15" s="16"/>
    </row>
    <row r="16" spans="1:23" s="5" customFormat="1" ht="21.75" customHeight="1">
      <c r="A16" s="129">
        <v>3</v>
      </c>
      <c r="B16" s="130">
        <v>0</v>
      </c>
      <c r="C16" s="124">
        <v>786107</v>
      </c>
      <c r="D16" s="132" t="s">
        <v>86</v>
      </c>
      <c r="E16" s="11">
        <v>112</v>
      </c>
      <c r="F16" s="43" t="s">
        <v>25</v>
      </c>
      <c r="G16" s="88">
        <v>7136353</v>
      </c>
      <c r="H16" s="88">
        <v>7136353</v>
      </c>
      <c r="I16" s="88">
        <v>7136353</v>
      </c>
      <c r="J16" s="88">
        <v>7136353</v>
      </c>
      <c r="K16" s="88">
        <v>7136353</v>
      </c>
      <c r="L16" s="88">
        <v>7136353</v>
      </c>
      <c r="M16" s="88">
        <v>7136353</v>
      </c>
      <c r="N16" s="88">
        <v>7136353</v>
      </c>
      <c r="O16" s="88">
        <v>7136353</v>
      </c>
      <c r="P16" s="88">
        <v>7136353</v>
      </c>
      <c r="Q16" s="88">
        <v>7136353</v>
      </c>
      <c r="R16" s="88">
        <v>7136353</v>
      </c>
      <c r="S16" s="44">
        <f t="shared" si="0"/>
        <v>85636236</v>
      </c>
      <c r="T16" s="134">
        <v>12111485</v>
      </c>
      <c r="U16" s="133">
        <f>S16+S17+S18+T16</f>
        <v>167049305</v>
      </c>
      <c r="W16" s="16"/>
    </row>
    <row r="17" spans="1:23" s="5" customFormat="1" ht="21.75" customHeight="1">
      <c r="A17" s="129"/>
      <c r="B17" s="130"/>
      <c r="C17" s="131"/>
      <c r="D17" s="132"/>
      <c r="E17" s="18">
        <v>113</v>
      </c>
      <c r="F17" s="25" t="s">
        <v>18</v>
      </c>
      <c r="G17" s="89">
        <v>4975132</v>
      </c>
      <c r="H17" s="89">
        <v>4975132</v>
      </c>
      <c r="I17" s="89">
        <v>4975132</v>
      </c>
      <c r="J17" s="89">
        <v>4975132</v>
      </c>
      <c r="K17" s="89">
        <v>4975132</v>
      </c>
      <c r="L17" s="89">
        <v>4975132</v>
      </c>
      <c r="M17" s="89">
        <v>4975132</v>
      </c>
      <c r="N17" s="89">
        <v>4975132</v>
      </c>
      <c r="O17" s="89">
        <v>4975132</v>
      </c>
      <c r="P17" s="89">
        <v>4975132</v>
      </c>
      <c r="Q17" s="89">
        <v>4975132</v>
      </c>
      <c r="R17" s="89">
        <v>4975132</v>
      </c>
      <c r="S17" s="53">
        <f t="shared" si="0"/>
        <v>59701584</v>
      </c>
      <c r="T17" s="135"/>
      <c r="U17" s="133"/>
      <c r="W17" s="16"/>
    </row>
    <row r="18" spans="1:23" s="5" customFormat="1" ht="21.75" customHeight="1">
      <c r="A18" s="129"/>
      <c r="B18" s="130"/>
      <c r="C18" s="125"/>
      <c r="D18" s="132"/>
      <c r="E18" s="11">
        <v>232</v>
      </c>
      <c r="F18" s="45" t="s">
        <v>19</v>
      </c>
      <c r="G18" s="90">
        <v>800000</v>
      </c>
      <c r="H18" s="90">
        <v>800000</v>
      </c>
      <c r="I18" s="90">
        <v>800000</v>
      </c>
      <c r="J18" s="90">
        <v>800000</v>
      </c>
      <c r="K18" s="90">
        <v>800000</v>
      </c>
      <c r="L18" s="90">
        <v>800000</v>
      </c>
      <c r="M18" s="90">
        <v>800000</v>
      </c>
      <c r="N18" s="90">
        <v>800000</v>
      </c>
      <c r="O18" s="90">
        <v>800000</v>
      </c>
      <c r="P18" s="90">
        <v>800000</v>
      </c>
      <c r="Q18" s="90">
        <v>800000</v>
      </c>
      <c r="R18" s="90">
        <v>800000</v>
      </c>
      <c r="S18" s="49">
        <f t="shared" si="0"/>
        <v>9600000</v>
      </c>
      <c r="T18" s="136"/>
      <c r="U18" s="133"/>
      <c r="W18" s="16"/>
    </row>
    <row r="19" spans="1:23" s="5" customFormat="1" ht="21.75" customHeight="1">
      <c r="A19" s="129">
        <v>4</v>
      </c>
      <c r="B19" s="130">
        <v>0</v>
      </c>
      <c r="C19" s="124">
        <v>4523242</v>
      </c>
      <c r="D19" s="132" t="s">
        <v>28</v>
      </c>
      <c r="E19" s="11">
        <v>112</v>
      </c>
      <c r="F19" s="43" t="s">
        <v>25</v>
      </c>
      <c r="G19" s="88">
        <v>7136353</v>
      </c>
      <c r="H19" s="88">
        <v>7136353</v>
      </c>
      <c r="I19" s="88">
        <v>7136353</v>
      </c>
      <c r="J19" s="88">
        <v>7136353</v>
      </c>
      <c r="K19" s="88">
        <v>7136353</v>
      </c>
      <c r="L19" s="88">
        <v>7136353</v>
      </c>
      <c r="M19" s="88">
        <v>7136353</v>
      </c>
      <c r="N19" s="88">
        <v>7136353</v>
      </c>
      <c r="O19" s="88">
        <v>7136353</v>
      </c>
      <c r="P19" s="88">
        <v>7136353</v>
      </c>
      <c r="Q19" s="88">
        <v>7136353</v>
      </c>
      <c r="R19" s="88">
        <v>7136353</v>
      </c>
      <c r="S19" s="44">
        <f t="shared" si="0"/>
        <v>85636236</v>
      </c>
      <c r="T19" s="134">
        <v>12111485</v>
      </c>
      <c r="U19" s="133">
        <f>S19+S20+S21+T19</f>
        <v>167049305</v>
      </c>
      <c r="W19" s="16"/>
    </row>
    <row r="20" spans="1:23" s="5" customFormat="1" ht="21.75" customHeight="1">
      <c r="A20" s="129"/>
      <c r="B20" s="130"/>
      <c r="C20" s="131"/>
      <c r="D20" s="132"/>
      <c r="E20" s="18">
        <v>113</v>
      </c>
      <c r="F20" s="25" t="s">
        <v>18</v>
      </c>
      <c r="G20" s="89">
        <v>4975132</v>
      </c>
      <c r="H20" s="89">
        <v>4975132</v>
      </c>
      <c r="I20" s="89">
        <v>4975132</v>
      </c>
      <c r="J20" s="89">
        <v>4975132</v>
      </c>
      <c r="K20" s="89">
        <v>4975132</v>
      </c>
      <c r="L20" s="89">
        <v>4975132</v>
      </c>
      <c r="M20" s="89">
        <v>4975132</v>
      </c>
      <c r="N20" s="89">
        <v>4975132</v>
      </c>
      <c r="O20" s="89">
        <v>4975132</v>
      </c>
      <c r="P20" s="89">
        <v>4975132</v>
      </c>
      <c r="Q20" s="89">
        <v>4975132</v>
      </c>
      <c r="R20" s="89">
        <v>4975132</v>
      </c>
      <c r="S20" s="53">
        <f t="shared" si="0"/>
        <v>59701584</v>
      </c>
      <c r="T20" s="135"/>
      <c r="U20" s="133"/>
      <c r="W20" s="16"/>
    </row>
    <row r="21" spans="1:23" s="5" customFormat="1" ht="21.75" customHeight="1">
      <c r="A21" s="129"/>
      <c r="B21" s="130"/>
      <c r="C21" s="125"/>
      <c r="D21" s="132"/>
      <c r="E21" s="11">
        <v>232</v>
      </c>
      <c r="F21" s="45" t="s">
        <v>19</v>
      </c>
      <c r="G21" s="90">
        <v>800000</v>
      </c>
      <c r="H21" s="90">
        <v>800000</v>
      </c>
      <c r="I21" s="90">
        <v>800000</v>
      </c>
      <c r="J21" s="90">
        <v>800000</v>
      </c>
      <c r="K21" s="90">
        <v>800000</v>
      </c>
      <c r="L21" s="90">
        <v>800000</v>
      </c>
      <c r="M21" s="90">
        <v>800000</v>
      </c>
      <c r="N21" s="90">
        <v>800000</v>
      </c>
      <c r="O21" s="90">
        <v>800000</v>
      </c>
      <c r="P21" s="90">
        <v>800000</v>
      </c>
      <c r="Q21" s="90">
        <v>800000</v>
      </c>
      <c r="R21" s="90">
        <v>800000</v>
      </c>
      <c r="S21" s="49">
        <f t="shared" si="0"/>
        <v>9600000</v>
      </c>
      <c r="T21" s="136"/>
      <c r="U21" s="133"/>
      <c r="W21" s="16"/>
    </row>
    <row r="22" spans="1:23" s="5" customFormat="1" ht="21.75" customHeight="1">
      <c r="A22" s="129">
        <v>5</v>
      </c>
      <c r="B22" s="130">
        <v>0</v>
      </c>
      <c r="C22" s="124">
        <v>4724744</v>
      </c>
      <c r="D22" s="132" t="s">
        <v>87</v>
      </c>
      <c r="E22" s="11">
        <v>112</v>
      </c>
      <c r="F22" s="43" t="s">
        <v>25</v>
      </c>
      <c r="G22" s="88">
        <v>7136353</v>
      </c>
      <c r="H22" s="88">
        <v>7136353</v>
      </c>
      <c r="I22" s="88">
        <v>7136353</v>
      </c>
      <c r="J22" s="88">
        <v>7136353</v>
      </c>
      <c r="K22" s="88">
        <v>7136353</v>
      </c>
      <c r="L22" s="88">
        <v>7136353</v>
      </c>
      <c r="M22" s="88">
        <v>7136353</v>
      </c>
      <c r="N22" s="88">
        <v>7136353</v>
      </c>
      <c r="O22" s="88">
        <v>7136353</v>
      </c>
      <c r="P22" s="88">
        <v>7136353</v>
      </c>
      <c r="Q22" s="88">
        <v>7136353</v>
      </c>
      <c r="R22" s="88">
        <v>7136353</v>
      </c>
      <c r="S22" s="44">
        <f t="shared" si="0"/>
        <v>85636236</v>
      </c>
      <c r="T22" s="134">
        <v>12111485</v>
      </c>
      <c r="U22" s="133">
        <f>S22+S23+S24+T22</f>
        <v>167049305</v>
      </c>
      <c r="W22" s="16"/>
    </row>
    <row r="23" spans="1:23" s="5" customFormat="1" ht="21.75" customHeight="1">
      <c r="A23" s="129"/>
      <c r="B23" s="130"/>
      <c r="C23" s="131"/>
      <c r="D23" s="132"/>
      <c r="E23" s="18">
        <v>113</v>
      </c>
      <c r="F23" s="25" t="s">
        <v>18</v>
      </c>
      <c r="G23" s="89">
        <v>4975132</v>
      </c>
      <c r="H23" s="89">
        <v>4975132</v>
      </c>
      <c r="I23" s="89">
        <v>4975132</v>
      </c>
      <c r="J23" s="89">
        <v>4975132</v>
      </c>
      <c r="K23" s="89">
        <v>4975132</v>
      </c>
      <c r="L23" s="89">
        <v>4975132</v>
      </c>
      <c r="M23" s="89">
        <v>4975132</v>
      </c>
      <c r="N23" s="89">
        <v>4975132</v>
      </c>
      <c r="O23" s="89">
        <v>4975132</v>
      </c>
      <c r="P23" s="89">
        <v>4975132</v>
      </c>
      <c r="Q23" s="89">
        <v>4975132</v>
      </c>
      <c r="R23" s="89">
        <v>4975132</v>
      </c>
      <c r="S23" s="53">
        <f t="shared" si="0"/>
        <v>59701584</v>
      </c>
      <c r="T23" s="135"/>
      <c r="U23" s="133"/>
      <c r="W23" s="16"/>
    </row>
    <row r="24" spans="1:23" s="5" customFormat="1" ht="21.75" customHeight="1">
      <c r="A24" s="129"/>
      <c r="B24" s="130"/>
      <c r="C24" s="125"/>
      <c r="D24" s="132"/>
      <c r="E24" s="11">
        <v>232</v>
      </c>
      <c r="F24" s="45" t="s">
        <v>19</v>
      </c>
      <c r="G24" s="90">
        <v>800000</v>
      </c>
      <c r="H24" s="90">
        <v>800000</v>
      </c>
      <c r="I24" s="90">
        <v>800000</v>
      </c>
      <c r="J24" s="90">
        <v>800000</v>
      </c>
      <c r="K24" s="90">
        <v>800000</v>
      </c>
      <c r="L24" s="90">
        <v>800000</v>
      </c>
      <c r="M24" s="90">
        <v>800000</v>
      </c>
      <c r="N24" s="90">
        <v>800000</v>
      </c>
      <c r="O24" s="90">
        <v>800000</v>
      </c>
      <c r="P24" s="90">
        <v>800000</v>
      </c>
      <c r="Q24" s="90">
        <v>800000</v>
      </c>
      <c r="R24" s="90">
        <v>800000</v>
      </c>
      <c r="S24" s="49">
        <f t="shared" si="0"/>
        <v>9600000</v>
      </c>
      <c r="T24" s="136"/>
      <c r="U24" s="133"/>
      <c r="W24" s="16"/>
    </row>
    <row r="25" spans="1:23" s="5" customFormat="1" ht="21.75" customHeight="1">
      <c r="A25" s="129">
        <v>6</v>
      </c>
      <c r="B25" s="130">
        <v>0</v>
      </c>
      <c r="C25" s="124">
        <v>2020149</v>
      </c>
      <c r="D25" s="132" t="s">
        <v>88</v>
      </c>
      <c r="E25" s="11">
        <v>112</v>
      </c>
      <c r="F25" s="43" t="s">
        <v>25</v>
      </c>
      <c r="G25" s="88">
        <v>7136353</v>
      </c>
      <c r="H25" s="88">
        <v>7136353</v>
      </c>
      <c r="I25" s="88">
        <v>7136353</v>
      </c>
      <c r="J25" s="88">
        <v>7136353</v>
      </c>
      <c r="K25" s="88">
        <v>7136353</v>
      </c>
      <c r="L25" s="88">
        <v>7136353</v>
      </c>
      <c r="M25" s="88">
        <v>7136353</v>
      </c>
      <c r="N25" s="88">
        <v>7136353</v>
      </c>
      <c r="O25" s="88">
        <v>7136353</v>
      </c>
      <c r="P25" s="88">
        <v>7136353</v>
      </c>
      <c r="Q25" s="88">
        <v>7136353</v>
      </c>
      <c r="R25" s="88">
        <v>7136353</v>
      </c>
      <c r="S25" s="44">
        <f t="shared" si="0"/>
        <v>85636236</v>
      </c>
      <c r="T25" s="134">
        <v>12111485</v>
      </c>
      <c r="U25" s="133">
        <f>S25+S26+S27+T25</f>
        <v>167049305</v>
      </c>
      <c r="W25" s="16"/>
    </row>
    <row r="26" spans="1:23" s="5" customFormat="1" ht="21.75" customHeight="1">
      <c r="A26" s="129"/>
      <c r="B26" s="130"/>
      <c r="C26" s="131"/>
      <c r="D26" s="132"/>
      <c r="E26" s="18">
        <v>113</v>
      </c>
      <c r="F26" s="25" t="s">
        <v>18</v>
      </c>
      <c r="G26" s="89">
        <v>4975132</v>
      </c>
      <c r="H26" s="89">
        <v>4975132</v>
      </c>
      <c r="I26" s="89">
        <v>4975132</v>
      </c>
      <c r="J26" s="89">
        <v>4975132</v>
      </c>
      <c r="K26" s="89">
        <v>4975132</v>
      </c>
      <c r="L26" s="89">
        <v>4975132</v>
      </c>
      <c r="M26" s="89">
        <v>4975132</v>
      </c>
      <c r="N26" s="89">
        <v>4975132</v>
      </c>
      <c r="O26" s="89">
        <v>4975132</v>
      </c>
      <c r="P26" s="89">
        <v>4975132</v>
      </c>
      <c r="Q26" s="89">
        <v>4975132</v>
      </c>
      <c r="R26" s="89">
        <v>4975132</v>
      </c>
      <c r="S26" s="53">
        <f t="shared" si="0"/>
        <v>59701584</v>
      </c>
      <c r="T26" s="135"/>
      <c r="U26" s="133"/>
      <c r="W26" s="16"/>
    </row>
    <row r="27" spans="1:23" s="5" customFormat="1" ht="21.75" customHeight="1">
      <c r="A27" s="129"/>
      <c r="B27" s="130"/>
      <c r="C27" s="125"/>
      <c r="D27" s="132"/>
      <c r="E27" s="11">
        <v>232</v>
      </c>
      <c r="F27" s="45" t="s">
        <v>19</v>
      </c>
      <c r="G27" s="90">
        <v>800000</v>
      </c>
      <c r="H27" s="90">
        <v>800000</v>
      </c>
      <c r="I27" s="90">
        <v>800000</v>
      </c>
      <c r="J27" s="90">
        <v>800000</v>
      </c>
      <c r="K27" s="90">
        <v>800000</v>
      </c>
      <c r="L27" s="90">
        <v>800000</v>
      </c>
      <c r="M27" s="90">
        <v>800000</v>
      </c>
      <c r="N27" s="90">
        <v>800000</v>
      </c>
      <c r="O27" s="90">
        <v>800000</v>
      </c>
      <c r="P27" s="90">
        <v>800000</v>
      </c>
      <c r="Q27" s="90">
        <v>800000</v>
      </c>
      <c r="R27" s="90">
        <v>800000</v>
      </c>
      <c r="S27" s="49">
        <f t="shared" si="0"/>
        <v>9600000</v>
      </c>
      <c r="T27" s="136"/>
      <c r="U27" s="133"/>
      <c r="W27" s="16"/>
    </row>
    <row r="28" spans="1:23" s="5" customFormat="1" ht="21.75" customHeight="1">
      <c r="A28" s="129">
        <v>7</v>
      </c>
      <c r="B28" s="130">
        <v>0</v>
      </c>
      <c r="C28" s="124">
        <v>3455564</v>
      </c>
      <c r="D28" s="132" t="s">
        <v>89</v>
      </c>
      <c r="E28" s="11">
        <v>112</v>
      </c>
      <c r="F28" s="43" t="s">
        <v>25</v>
      </c>
      <c r="G28" s="88">
        <v>7136353</v>
      </c>
      <c r="H28" s="88">
        <v>7136353</v>
      </c>
      <c r="I28" s="88">
        <v>7136353</v>
      </c>
      <c r="J28" s="88">
        <v>7136353</v>
      </c>
      <c r="K28" s="88">
        <v>7136353</v>
      </c>
      <c r="L28" s="88">
        <v>7136353</v>
      </c>
      <c r="M28" s="88">
        <v>7136353</v>
      </c>
      <c r="N28" s="88">
        <v>7136353</v>
      </c>
      <c r="O28" s="88">
        <v>7136353</v>
      </c>
      <c r="P28" s="88">
        <v>7136353</v>
      </c>
      <c r="Q28" s="88">
        <v>7136353</v>
      </c>
      <c r="R28" s="88">
        <v>7136353</v>
      </c>
      <c r="S28" s="44">
        <f t="shared" si="0"/>
        <v>85636236</v>
      </c>
      <c r="T28" s="134">
        <v>12111485</v>
      </c>
      <c r="U28" s="133">
        <f>S28+S29+S30+T28</f>
        <v>167049305</v>
      </c>
      <c r="W28" s="16"/>
    </row>
    <row r="29" spans="1:23" s="5" customFormat="1" ht="21.75" customHeight="1">
      <c r="A29" s="129"/>
      <c r="B29" s="130"/>
      <c r="C29" s="131"/>
      <c r="D29" s="132"/>
      <c r="E29" s="18">
        <v>113</v>
      </c>
      <c r="F29" s="25" t="s">
        <v>18</v>
      </c>
      <c r="G29" s="89">
        <v>4975132</v>
      </c>
      <c r="H29" s="89">
        <v>4975132</v>
      </c>
      <c r="I29" s="89">
        <v>4975132</v>
      </c>
      <c r="J29" s="89">
        <v>4975132</v>
      </c>
      <c r="K29" s="89">
        <v>4975132</v>
      </c>
      <c r="L29" s="89">
        <v>4975132</v>
      </c>
      <c r="M29" s="89">
        <v>4975132</v>
      </c>
      <c r="N29" s="89">
        <v>4975132</v>
      </c>
      <c r="O29" s="89">
        <v>4975132</v>
      </c>
      <c r="P29" s="89">
        <v>4975132</v>
      </c>
      <c r="Q29" s="89">
        <v>4975132</v>
      </c>
      <c r="R29" s="89">
        <v>4975132</v>
      </c>
      <c r="S29" s="53">
        <f t="shared" si="0"/>
        <v>59701584</v>
      </c>
      <c r="T29" s="135"/>
      <c r="U29" s="133"/>
      <c r="W29" s="16"/>
    </row>
    <row r="30" spans="1:23" s="5" customFormat="1" ht="21.75" customHeight="1">
      <c r="A30" s="129"/>
      <c r="B30" s="130"/>
      <c r="C30" s="125"/>
      <c r="D30" s="132"/>
      <c r="E30" s="11">
        <v>232</v>
      </c>
      <c r="F30" s="45" t="s">
        <v>19</v>
      </c>
      <c r="G30" s="90">
        <v>800000</v>
      </c>
      <c r="H30" s="90">
        <v>800000</v>
      </c>
      <c r="I30" s="90">
        <v>800000</v>
      </c>
      <c r="J30" s="90">
        <v>800000</v>
      </c>
      <c r="K30" s="90">
        <v>800000</v>
      </c>
      <c r="L30" s="90">
        <v>800000</v>
      </c>
      <c r="M30" s="90">
        <v>800000</v>
      </c>
      <c r="N30" s="90">
        <v>800000</v>
      </c>
      <c r="O30" s="90">
        <v>800000</v>
      </c>
      <c r="P30" s="90">
        <v>800000</v>
      </c>
      <c r="Q30" s="90">
        <v>800000</v>
      </c>
      <c r="R30" s="90">
        <v>800000</v>
      </c>
      <c r="S30" s="49">
        <f t="shared" si="0"/>
        <v>9600000</v>
      </c>
      <c r="T30" s="136"/>
      <c r="U30" s="133"/>
      <c r="W30" s="16"/>
    </row>
    <row r="31" spans="1:23" s="5" customFormat="1" ht="21.75" customHeight="1">
      <c r="A31" s="129">
        <v>8</v>
      </c>
      <c r="B31" s="130">
        <v>0</v>
      </c>
      <c r="C31" s="124">
        <v>626648</v>
      </c>
      <c r="D31" s="132" t="s">
        <v>90</v>
      </c>
      <c r="E31" s="11">
        <v>112</v>
      </c>
      <c r="F31" s="43" t="s">
        <v>25</v>
      </c>
      <c r="G31" s="88">
        <v>7136353</v>
      </c>
      <c r="H31" s="88">
        <v>7136353</v>
      </c>
      <c r="I31" s="88">
        <v>7136353</v>
      </c>
      <c r="J31" s="88">
        <v>7136353</v>
      </c>
      <c r="K31" s="88">
        <v>7136353</v>
      </c>
      <c r="L31" s="88">
        <v>7136353</v>
      </c>
      <c r="M31" s="88">
        <v>7136353</v>
      </c>
      <c r="N31" s="88">
        <v>7136353</v>
      </c>
      <c r="O31" s="88">
        <v>7136353</v>
      </c>
      <c r="P31" s="88">
        <v>7136353</v>
      </c>
      <c r="Q31" s="88">
        <v>7136353</v>
      </c>
      <c r="R31" s="88">
        <v>7136353</v>
      </c>
      <c r="S31" s="44">
        <f t="shared" si="0"/>
        <v>85636236</v>
      </c>
      <c r="T31" s="134">
        <v>12111485</v>
      </c>
      <c r="U31" s="133">
        <f>S31+S32+S33+T31</f>
        <v>167049305</v>
      </c>
      <c r="W31" s="16"/>
    </row>
    <row r="32" spans="1:23" s="5" customFormat="1" ht="21.75" customHeight="1">
      <c r="A32" s="129"/>
      <c r="B32" s="130"/>
      <c r="C32" s="131"/>
      <c r="D32" s="132"/>
      <c r="E32" s="18">
        <v>113</v>
      </c>
      <c r="F32" s="25" t="s">
        <v>18</v>
      </c>
      <c r="G32" s="89">
        <v>4975132</v>
      </c>
      <c r="H32" s="89">
        <v>4975132</v>
      </c>
      <c r="I32" s="89">
        <v>4975132</v>
      </c>
      <c r="J32" s="89">
        <v>4975132</v>
      </c>
      <c r="K32" s="89">
        <v>4975132</v>
      </c>
      <c r="L32" s="89">
        <v>4975132</v>
      </c>
      <c r="M32" s="89">
        <v>4975132</v>
      </c>
      <c r="N32" s="89">
        <v>4975132</v>
      </c>
      <c r="O32" s="89">
        <v>4975132</v>
      </c>
      <c r="P32" s="89">
        <v>4975132</v>
      </c>
      <c r="Q32" s="89">
        <v>4975132</v>
      </c>
      <c r="R32" s="89">
        <v>4975132</v>
      </c>
      <c r="S32" s="53">
        <f t="shared" si="0"/>
        <v>59701584</v>
      </c>
      <c r="T32" s="135"/>
      <c r="U32" s="133"/>
      <c r="W32" s="16"/>
    </row>
    <row r="33" spans="1:23" s="5" customFormat="1" ht="21.75" customHeight="1">
      <c r="A33" s="129"/>
      <c r="B33" s="130"/>
      <c r="C33" s="125"/>
      <c r="D33" s="132"/>
      <c r="E33" s="11">
        <v>232</v>
      </c>
      <c r="F33" s="45" t="s">
        <v>19</v>
      </c>
      <c r="G33" s="90">
        <v>800000</v>
      </c>
      <c r="H33" s="90">
        <v>800000</v>
      </c>
      <c r="I33" s="90">
        <v>800000</v>
      </c>
      <c r="J33" s="90">
        <v>800000</v>
      </c>
      <c r="K33" s="90">
        <v>800000</v>
      </c>
      <c r="L33" s="90">
        <v>800000</v>
      </c>
      <c r="M33" s="90">
        <v>800000</v>
      </c>
      <c r="N33" s="90">
        <v>800000</v>
      </c>
      <c r="O33" s="90">
        <v>800000</v>
      </c>
      <c r="P33" s="90">
        <v>800000</v>
      </c>
      <c r="Q33" s="90">
        <v>800000</v>
      </c>
      <c r="R33" s="90">
        <v>800000</v>
      </c>
      <c r="S33" s="49">
        <f t="shared" si="0"/>
        <v>9600000</v>
      </c>
      <c r="T33" s="136"/>
      <c r="U33" s="133"/>
      <c r="W33" s="16"/>
    </row>
    <row r="34" spans="1:23" s="5" customFormat="1" ht="21.75" customHeight="1">
      <c r="A34" s="129">
        <v>9</v>
      </c>
      <c r="B34" s="130">
        <v>0</v>
      </c>
      <c r="C34" s="124">
        <v>1832096</v>
      </c>
      <c r="D34" s="132" t="s">
        <v>91</v>
      </c>
      <c r="E34" s="11">
        <v>112</v>
      </c>
      <c r="F34" s="43" t="s">
        <v>25</v>
      </c>
      <c r="G34" s="88">
        <v>7136353</v>
      </c>
      <c r="H34" s="88">
        <v>7136353</v>
      </c>
      <c r="I34" s="88">
        <v>7136353</v>
      </c>
      <c r="J34" s="88">
        <v>7136353</v>
      </c>
      <c r="K34" s="88">
        <v>7136353</v>
      </c>
      <c r="L34" s="88">
        <v>7136353</v>
      </c>
      <c r="M34" s="88">
        <v>7136353</v>
      </c>
      <c r="N34" s="88">
        <v>7136353</v>
      </c>
      <c r="O34" s="88">
        <v>7136353</v>
      </c>
      <c r="P34" s="88">
        <v>7136353</v>
      </c>
      <c r="Q34" s="88">
        <v>7136353</v>
      </c>
      <c r="R34" s="88">
        <v>7136353</v>
      </c>
      <c r="S34" s="44">
        <f t="shared" si="0"/>
        <v>85636236</v>
      </c>
      <c r="T34" s="134">
        <v>12111485</v>
      </c>
      <c r="U34" s="133">
        <f>S34+S35+S36+T34</f>
        <v>167049305</v>
      </c>
      <c r="W34" s="16"/>
    </row>
    <row r="35" spans="1:23" s="5" customFormat="1" ht="21.75" customHeight="1">
      <c r="A35" s="129"/>
      <c r="B35" s="130"/>
      <c r="C35" s="131"/>
      <c r="D35" s="132"/>
      <c r="E35" s="18">
        <v>113</v>
      </c>
      <c r="F35" s="25" t="s">
        <v>18</v>
      </c>
      <c r="G35" s="89">
        <v>4975132</v>
      </c>
      <c r="H35" s="89">
        <v>4975132</v>
      </c>
      <c r="I35" s="89">
        <v>4975132</v>
      </c>
      <c r="J35" s="89">
        <v>4975132</v>
      </c>
      <c r="K35" s="89">
        <v>4975132</v>
      </c>
      <c r="L35" s="89">
        <v>4975132</v>
      </c>
      <c r="M35" s="89">
        <v>4975132</v>
      </c>
      <c r="N35" s="89">
        <v>4975132</v>
      </c>
      <c r="O35" s="89">
        <v>4975132</v>
      </c>
      <c r="P35" s="89">
        <v>4975132</v>
      </c>
      <c r="Q35" s="89">
        <v>4975132</v>
      </c>
      <c r="R35" s="89">
        <v>4975132</v>
      </c>
      <c r="S35" s="53">
        <f t="shared" si="0"/>
        <v>59701584</v>
      </c>
      <c r="T35" s="135"/>
      <c r="U35" s="133"/>
      <c r="W35" s="16"/>
    </row>
    <row r="36" spans="1:23" s="5" customFormat="1" ht="21.75" customHeight="1">
      <c r="A36" s="129"/>
      <c r="B36" s="130"/>
      <c r="C36" s="125"/>
      <c r="D36" s="132"/>
      <c r="E36" s="11">
        <v>232</v>
      </c>
      <c r="F36" s="45" t="s">
        <v>19</v>
      </c>
      <c r="G36" s="90">
        <v>800000</v>
      </c>
      <c r="H36" s="90">
        <v>800000</v>
      </c>
      <c r="I36" s="90">
        <v>800000</v>
      </c>
      <c r="J36" s="90">
        <v>800000</v>
      </c>
      <c r="K36" s="90">
        <v>800000</v>
      </c>
      <c r="L36" s="90">
        <v>800000</v>
      </c>
      <c r="M36" s="90">
        <v>800000</v>
      </c>
      <c r="N36" s="90">
        <v>800000</v>
      </c>
      <c r="O36" s="90">
        <v>800000</v>
      </c>
      <c r="P36" s="90">
        <v>800000</v>
      </c>
      <c r="Q36" s="90">
        <v>800000</v>
      </c>
      <c r="R36" s="90">
        <v>800000</v>
      </c>
      <c r="S36" s="49">
        <f t="shared" si="0"/>
        <v>9600000</v>
      </c>
      <c r="T36" s="136"/>
      <c r="U36" s="133"/>
      <c r="W36" s="16"/>
    </row>
    <row r="37" spans="1:23" s="5" customFormat="1" ht="21.75" customHeight="1">
      <c r="A37" s="129">
        <v>10</v>
      </c>
      <c r="B37" s="130">
        <v>0</v>
      </c>
      <c r="C37" s="124">
        <v>5391906</v>
      </c>
      <c r="D37" s="132" t="s">
        <v>92</v>
      </c>
      <c r="E37" s="11">
        <v>112</v>
      </c>
      <c r="F37" s="43" t="s">
        <v>25</v>
      </c>
      <c r="G37" s="88">
        <v>7136353</v>
      </c>
      <c r="H37" s="88">
        <v>7136353</v>
      </c>
      <c r="I37" s="88">
        <v>7136353</v>
      </c>
      <c r="J37" s="88">
        <v>7136353</v>
      </c>
      <c r="K37" s="88">
        <v>7136353</v>
      </c>
      <c r="L37" s="88">
        <v>7136353</v>
      </c>
      <c r="M37" s="88">
        <v>7136353</v>
      </c>
      <c r="N37" s="88">
        <v>7136353</v>
      </c>
      <c r="O37" s="88">
        <v>7136353</v>
      </c>
      <c r="P37" s="88">
        <v>7136353</v>
      </c>
      <c r="Q37" s="88">
        <v>7136353</v>
      </c>
      <c r="R37" s="88">
        <v>7136353</v>
      </c>
      <c r="S37" s="44">
        <f t="shared" si="0"/>
        <v>85636236</v>
      </c>
      <c r="T37" s="134">
        <v>12111485</v>
      </c>
      <c r="U37" s="133">
        <f>S37+S38+S39+T37</f>
        <v>167049305</v>
      </c>
      <c r="W37" s="16"/>
    </row>
    <row r="38" spans="1:23" s="5" customFormat="1" ht="21.75" customHeight="1">
      <c r="A38" s="129"/>
      <c r="B38" s="130"/>
      <c r="C38" s="131"/>
      <c r="D38" s="132"/>
      <c r="E38" s="18">
        <v>113</v>
      </c>
      <c r="F38" s="25" t="s">
        <v>18</v>
      </c>
      <c r="G38" s="89">
        <v>4975132</v>
      </c>
      <c r="H38" s="89">
        <v>4975132</v>
      </c>
      <c r="I38" s="89">
        <v>4975132</v>
      </c>
      <c r="J38" s="89">
        <v>4975132</v>
      </c>
      <c r="K38" s="89">
        <v>4975132</v>
      </c>
      <c r="L38" s="89">
        <v>4975132</v>
      </c>
      <c r="M38" s="89">
        <v>4975132</v>
      </c>
      <c r="N38" s="89">
        <v>4975132</v>
      </c>
      <c r="O38" s="89">
        <v>4975132</v>
      </c>
      <c r="P38" s="89">
        <v>4975132</v>
      </c>
      <c r="Q38" s="89">
        <v>4975132</v>
      </c>
      <c r="R38" s="89">
        <v>4975132</v>
      </c>
      <c r="S38" s="53">
        <f t="shared" si="0"/>
        <v>59701584</v>
      </c>
      <c r="T38" s="135"/>
      <c r="U38" s="133"/>
      <c r="W38" s="16"/>
    </row>
    <row r="39" spans="1:23" s="5" customFormat="1" ht="21.75" customHeight="1">
      <c r="A39" s="129"/>
      <c r="B39" s="130"/>
      <c r="C39" s="125"/>
      <c r="D39" s="132"/>
      <c r="E39" s="11">
        <v>232</v>
      </c>
      <c r="F39" s="45" t="s">
        <v>19</v>
      </c>
      <c r="G39" s="90">
        <v>800000</v>
      </c>
      <c r="H39" s="90">
        <v>800000</v>
      </c>
      <c r="I39" s="90">
        <v>800000</v>
      </c>
      <c r="J39" s="90">
        <v>800000</v>
      </c>
      <c r="K39" s="90">
        <v>800000</v>
      </c>
      <c r="L39" s="90">
        <v>800000</v>
      </c>
      <c r="M39" s="90">
        <v>800000</v>
      </c>
      <c r="N39" s="90">
        <v>800000</v>
      </c>
      <c r="O39" s="90">
        <v>800000</v>
      </c>
      <c r="P39" s="90">
        <v>800000</v>
      </c>
      <c r="Q39" s="90">
        <v>800000</v>
      </c>
      <c r="R39" s="90">
        <v>800000</v>
      </c>
      <c r="S39" s="49">
        <f t="shared" si="0"/>
        <v>9600000</v>
      </c>
      <c r="T39" s="136"/>
      <c r="U39" s="133"/>
      <c r="W39" s="16"/>
    </row>
    <row r="40" spans="1:23" s="5" customFormat="1" ht="21.75" customHeight="1">
      <c r="A40" s="129">
        <v>11</v>
      </c>
      <c r="B40" s="130">
        <v>0</v>
      </c>
      <c r="C40" s="124">
        <v>2927920</v>
      </c>
      <c r="D40" s="132" t="s">
        <v>93</v>
      </c>
      <c r="E40" s="11">
        <v>112</v>
      </c>
      <c r="F40" s="43" t="s">
        <v>25</v>
      </c>
      <c r="G40" s="88">
        <v>7136353</v>
      </c>
      <c r="H40" s="88">
        <v>7136353</v>
      </c>
      <c r="I40" s="88">
        <v>7136353</v>
      </c>
      <c r="J40" s="88">
        <v>7136353</v>
      </c>
      <c r="K40" s="88">
        <v>7136353</v>
      </c>
      <c r="L40" s="88">
        <v>7136353</v>
      </c>
      <c r="M40" s="88">
        <v>7136353</v>
      </c>
      <c r="N40" s="88">
        <v>7136353</v>
      </c>
      <c r="O40" s="88">
        <v>7136353</v>
      </c>
      <c r="P40" s="88">
        <v>7136353</v>
      </c>
      <c r="Q40" s="88">
        <v>7136353</v>
      </c>
      <c r="R40" s="88">
        <v>7136353</v>
      </c>
      <c r="S40" s="44">
        <f t="shared" si="0"/>
        <v>85636236</v>
      </c>
      <c r="T40" s="134">
        <v>12111485</v>
      </c>
      <c r="U40" s="133">
        <f>S40+S41+S42+T40</f>
        <v>167049305</v>
      </c>
      <c r="W40" s="16"/>
    </row>
    <row r="41" spans="1:23" s="5" customFormat="1" ht="21.75" customHeight="1">
      <c r="A41" s="129"/>
      <c r="B41" s="130"/>
      <c r="C41" s="131"/>
      <c r="D41" s="132"/>
      <c r="E41" s="18">
        <v>113</v>
      </c>
      <c r="F41" s="25" t="s">
        <v>18</v>
      </c>
      <c r="G41" s="89">
        <v>4975132</v>
      </c>
      <c r="H41" s="89">
        <v>4975132</v>
      </c>
      <c r="I41" s="89">
        <v>4975132</v>
      </c>
      <c r="J41" s="89">
        <v>4975132</v>
      </c>
      <c r="K41" s="89">
        <v>4975132</v>
      </c>
      <c r="L41" s="89">
        <v>4975132</v>
      </c>
      <c r="M41" s="89">
        <v>4975132</v>
      </c>
      <c r="N41" s="89">
        <v>4975132</v>
      </c>
      <c r="O41" s="89">
        <v>4975132</v>
      </c>
      <c r="P41" s="89">
        <v>4975132</v>
      </c>
      <c r="Q41" s="89">
        <v>4975132</v>
      </c>
      <c r="R41" s="89">
        <v>4975132</v>
      </c>
      <c r="S41" s="53">
        <f t="shared" si="0"/>
        <v>59701584</v>
      </c>
      <c r="T41" s="135"/>
      <c r="U41" s="133"/>
      <c r="W41" s="16"/>
    </row>
    <row r="42" spans="1:23" s="5" customFormat="1" ht="21.75" customHeight="1">
      <c r="A42" s="129"/>
      <c r="B42" s="130"/>
      <c r="C42" s="125"/>
      <c r="D42" s="132"/>
      <c r="E42" s="11">
        <v>232</v>
      </c>
      <c r="F42" s="45" t="s">
        <v>19</v>
      </c>
      <c r="G42" s="90">
        <v>800000</v>
      </c>
      <c r="H42" s="90">
        <v>800000</v>
      </c>
      <c r="I42" s="90">
        <v>800000</v>
      </c>
      <c r="J42" s="90">
        <v>800000</v>
      </c>
      <c r="K42" s="90">
        <v>800000</v>
      </c>
      <c r="L42" s="90">
        <v>800000</v>
      </c>
      <c r="M42" s="90">
        <v>800000</v>
      </c>
      <c r="N42" s="90">
        <v>800000</v>
      </c>
      <c r="O42" s="90">
        <v>800000</v>
      </c>
      <c r="P42" s="90">
        <v>800000</v>
      </c>
      <c r="Q42" s="90">
        <v>800000</v>
      </c>
      <c r="R42" s="90">
        <v>800000</v>
      </c>
      <c r="S42" s="49">
        <f t="shared" si="0"/>
        <v>9600000</v>
      </c>
      <c r="T42" s="136"/>
      <c r="U42" s="133"/>
      <c r="W42" s="16"/>
    </row>
    <row r="43" spans="1:23" s="5" customFormat="1" ht="21.75" customHeight="1">
      <c r="A43" s="129">
        <v>12</v>
      </c>
      <c r="B43" s="130">
        <v>0</v>
      </c>
      <c r="C43" s="124">
        <v>2402243</v>
      </c>
      <c r="D43" s="132" t="s">
        <v>94</v>
      </c>
      <c r="E43" s="11">
        <v>112</v>
      </c>
      <c r="F43" s="43" t="s">
        <v>25</v>
      </c>
      <c r="G43" s="88">
        <v>7136353</v>
      </c>
      <c r="H43" s="88">
        <v>7136353</v>
      </c>
      <c r="I43" s="88">
        <v>7136353</v>
      </c>
      <c r="J43" s="88">
        <v>7136353</v>
      </c>
      <c r="K43" s="88">
        <v>7136353</v>
      </c>
      <c r="L43" s="88">
        <v>7136353</v>
      </c>
      <c r="M43" s="88">
        <v>7136353</v>
      </c>
      <c r="N43" s="88">
        <v>7136353</v>
      </c>
      <c r="O43" s="88">
        <v>7136353</v>
      </c>
      <c r="P43" s="88">
        <v>7136353</v>
      </c>
      <c r="Q43" s="88">
        <v>7136353</v>
      </c>
      <c r="R43" s="88">
        <v>7136353</v>
      </c>
      <c r="S43" s="44">
        <f t="shared" si="0"/>
        <v>85636236</v>
      </c>
      <c r="T43" s="134">
        <v>12111485</v>
      </c>
      <c r="U43" s="133">
        <f>S43+S44+S45+T43</f>
        <v>167049305</v>
      </c>
      <c r="W43" s="16"/>
    </row>
    <row r="44" spans="1:23" s="5" customFormat="1" ht="21.75" customHeight="1">
      <c r="A44" s="129"/>
      <c r="B44" s="130"/>
      <c r="C44" s="131"/>
      <c r="D44" s="132"/>
      <c r="E44" s="18">
        <v>113</v>
      </c>
      <c r="F44" s="25" t="s">
        <v>18</v>
      </c>
      <c r="G44" s="89">
        <v>4975132</v>
      </c>
      <c r="H44" s="89">
        <v>4975132</v>
      </c>
      <c r="I44" s="89">
        <v>4975132</v>
      </c>
      <c r="J44" s="89">
        <v>4975132</v>
      </c>
      <c r="K44" s="89">
        <v>4975132</v>
      </c>
      <c r="L44" s="89">
        <v>4975132</v>
      </c>
      <c r="M44" s="89">
        <v>4975132</v>
      </c>
      <c r="N44" s="89">
        <v>4975132</v>
      </c>
      <c r="O44" s="89">
        <v>4975132</v>
      </c>
      <c r="P44" s="89">
        <v>4975132</v>
      </c>
      <c r="Q44" s="89">
        <v>4975132</v>
      </c>
      <c r="R44" s="89">
        <v>4975132</v>
      </c>
      <c r="S44" s="53">
        <f t="shared" si="0"/>
        <v>59701584</v>
      </c>
      <c r="T44" s="135"/>
      <c r="U44" s="133"/>
      <c r="W44" s="16"/>
    </row>
    <row r="45" spans="1:23" s="5" customFormat="1" ht="21.75" customHeight="1">
      <c r="A45" s="129"/>
      <c r="B45" s="130"/>
      <c r="C45" s="125"/>
      <c r="D45" s="132"/>
      <c r="E45" s="11">
        <v>232</v>
      </c>
      <c r="F45" s="45" t="s">
        <v>19</v>
      </c>
      <c r="G45" s="90">
        <v>800000</v>
      </c>
      <c r="H45" s="90">
        <v>800000</v>
      </c>
      <c r="I45" s="90">
        <v>800000</v>
      </c>
      <c r="J45" s="90">
        <v>800000</v>
      </c>
      <c r="K45" s="90">
        <v>800000</v>
      </c>
      <c r="L45" s="90">
        <v>800000</v>
      </c>
      <c r="M45" s="90">
        <v>800000</v>
      </c>
      <c r="N45" s="90">
        <v>800000</v>
      </c>
      <c r="O45" s="90">
        <v>800000</v>
      </c>
      <c r="P45" s="90">
        <v>800000</v>
      </c>
      <c r="Q45" s="90">
        <v>800000</v>
      </c>
      <c r="R45" s="90">
        <v>800000</v>
      </c>
      <c r="S45" s="49">
        <f t="shared" si="0"/>
        <v>9600000</v>
      </c>
      <c r="T45" s="136"/>
      <c r="U45" s="133"/>
      <c r="W45" s="16"/>
    </row>
    <row r="46" spans="1:23" s="5" customFormat="1" ht="21.75" customHeight="1">
      <c r="A46" s="129">
        <v>13</v>
      </c>
      <c r="B46" s="130">
        <v>0</v>
      </c>
      <c r="C46" s="124">
        <v>523590</v>
      </c>
      <c r="D46" s="132" t="s">
        <v>95</v>
      </c>
      <c r="E46" s="11">
        <v>112</v>
      </c>
      <c r="F46" s="43" t="s">
        <v>25</v>
      </c>
      <c r="G46" s="88">
        <v>7136353</v>
      </c>
      <c r="H46" s="88">
        <v>7136353</v>
      </c>
      <c r="I46" s="88">
        <v>7136353</v>
      </c>
      <c r="J46" s="88">
        <v>7136353</v>
      </c>
      <c r="K46" s="88">
        <v>7136353</v>
      </c>
      <c r="L46" s="88">
        <v>7136353</v>
      </c>
      <c r="M46" s="88">
        <v>7136353</v>
      </c>
      <c r="N46" s="88">
        <v>7136353</v>
      </c>
      <c r="O46" s="88">
        <v>7136353</v>
      </c>
      <c r="P46" s="88">
        <v>7136353</v>
      </c>
      <c r="Q46" s="88">
        <v>7136353</v>
      </c>
      <c r="R46" s="88">
        <v>7136353</v>
      </c>
      <c r="S46" s="44">
        <f t="shared" si="0"/>
        <v>85636236</v>
      </c>
      <c r="T46" s="134">
        <v>12111485</v>
      </c>
      <c r="U46" s="133">
        <f>S46+S47+S48+T46</f>
        <v>167049305</v>
      </c>
      <c r="W46" s="16"/>
    </row>
    <row r="47" spans="1:23" s="5" customFormat="1" ht="21.75" customHeight="1">
      <c r="A47" s="129"/>
      <c r="B47" s="130"/>
      <c r="C47" s="131"/>
      <c r="D47" s="132"/>
      <c r="E47" s="18">
        <v>113</v>
      </c>
      <c r="F47" s="25" t="s">
        <v>18</v>
      </c>
      <c r="G47" s="89">
        <v>4975132</v>
      </c>
      <c r="H47" s="89">
        <v>4975132</v>
      </c>
      <c r="I47" s="89">
        <v>4975132</v>
      </c>
      <c r="J47" s="89">
        <v>4975132</v>
      </c>
      <c r="K47" s="89">
        <v>4975132</v>
      </c>
      <c r="L47" s="89">
        <v>4975132</v>
      </c>
      <c r="M47" s="89">
        <v>4975132</v>
      </c>
      <c r="N47" s="89">
        <v>4975132</v>
      </c>
      <c r="O47" s="89">
        <v>4975132</v>
      </c>
      <c r="P47" s="89">
        <v>4975132</v>
      </c>
      <c r="Q47" s="89">
        <v>4975132</v>
      </c>
      <c r="R47" s="89">
        <v>4975132</v>
      </c>
      <c r="S47" s="53">
        <f t="shared" si="0"/>
        <v>59701584</v>
      </c>
      <c r="T47" s="135"/>
      <c r="U47" s="133"/>
      <c r="W47" s="16"/>
    </row>
    <row r="48" spans="1:23" s="5" customFormat="1" ht="21.75" customHeight="1">
      <c r="A48" s="129"/>
      <c r="B48" s="130"/>
      <c r="C48" s="125"/>
      <c r="D48" s="132"/>
      <c r="E48" s="11">
        <v>232</v>
      </c>
      <c r="F48" s="45" t="s">
        <v>19</v>
      </c>
      <c r="G48" s="90">
        <v>800000</v>
      </c>
      <c r="H48" s="90">
        <v>800000</v>
      </c>
      <c r="I48" s="90">
        <v>800000</v>
      </c>
      <c r="J48" s="90">
        <v>800000</v>
      </c>
      <c r="K48" s="90">
        <v>800000</v>
      </c>
      <c r="L48" s="90">
        <v>800000</v>
      </c>
      <c r="M48" s="90">
        <v>800000</v>
      </c>
      <c r="N48" s="90">
        <v>800000</v>
      </c>
      <c r="O48" s="90">
        <v>800000</v>
      </c>
      <c r="P48" s="90">
        <v>800000</v>
      </c>
      <c r="Q48" s="90">
        <v>800000</v>
      </c>
      <c r="R48" s="90">
        <v>800000</v>
      </c>
      <c r="S48" s="49">
        <f t="shared" si="0"/>
        <v>9600000</v>
      </c>
      <c r="T48" s="136"/>
      <c r="U48" s="133"/>
      <c r="W48" s="16"/>
    </row>
    <row r="49" spans="1:23" s="5" customFormat="1" ht="21.75" customHeight="1">
      <c r="A49" s="147">
        <v>14</v>
      </c>
      <c r="B49" s="150">
        <v>0</v>
      </c>
      <c r="C49" s="124">
        <v>3383421</v>
      </c>
      <c r="D49" s="126" t="s">
        <v>29</v>
      </c>
      <c r="E49" s="11">
        <v>112</v>
      </c>
      <c r="F49" s="43" t="s">
        <v>17</v>
      </c>
      <c r="G49" s="88">
        <v>2800000</v>
      </c>
      <c r="H49" s="88">
        <v>2800000</v>
      </c>
      <c r="I49" s="88">
        <v>2800000</v>
      </c>
      <c r="J49" s="88">
        <v>2800000</v>
      </c>
      <c r="K49" s="88">
        <v>2800000</v>
      </c>
      <c r="L49" s="88">
        <v>2800000</v>
      </c>
      <c r="M49" s="88">
        <v>2800000</v>
      </c>
      <c r="N49" s="88">
        <v>2800000</v>
      </c>
      <c r="O49" s="88">
        <v>2800000</v>
      </c>
      <c r="P49" s="88">
        <v>2800000</v>
      </c>
      <c r="Q49" s="88">
        <v>2800000</v>
      </c>
      <c r="R49" s="88">
        <v>2800000</v>
      </c>
      <c r="S49" s="44">
        <f>SUM(G49:R49)</f>
        <v>33600000</v>
      </c>
      <c r="T49" s="134">
        <v>3500000</v>
      </c>
      <c r="U49" s="133">
        <f>S49+S50+S51+T49</f>
        <v>45500000</v>
      </c>
      <c r="W49" s="16"/>
    </row>
    <row r="50" spans="1:23" s="5" customFormat="1" ht="21.75" customHeight="1">
      <c r="A50" s="148"/>
      <c r="B50" s="145"/>
      <c r="C50" s="131"/>
      <c r="D50" s="127"/>
      <c r="E50" s="18">
        <v>133</v>
      </c>
      <c r="F50" s="25" t="s">
        <v>30</v>
      </c>
      <c r="G50" s="89">
        <v>700000</v>
      </c>
      <c r="H50" s="89">
        <v>700000</v>
      </c>
      <c r="I50" s="89">
        <v>700000</v>
      </c>
      <c r="J50" s="89">
        <v>700000</v>
      </c>
      <c r="K50" s="89">
        <v>700000</v>
      </c>
      <c r="L50" s="89">
        <v>700000</v>
      </c>
      <c r="M50" s="89">
        <v>700000</v>
      </c>
      <c r="N50" s="89">
        <v>700000</v>
      </c>
      <c r="O50" s="89">
        <v>700000</v>
      </c>
      <c r="P50" s="89">
        <v>700000</v>
      </c>
      <c r="Q50" s="89">
        <v>700000</v>
      </c>
      <c r="R50" s="89">
        <v>700000</v>
      </c>
      <c r="S50" s="53">
        <f t="shared" si="0"/>
        <v>8400000</v>
      </c>
      <c r="T50" s="135"/>
      <c r="U50" s="133"/>
      <c r="W50" s="16"/>
    </row>
    <row r="51" spans="1:23" s="5" customFormat="1" ht="21.75" customHeight="1">
      <c r="A51" s="149"/>
      <c r="B51" s="151"/>
      <c r="C51" s="125"/>
      <c r="D51" s="128"/>
      <c r="E51" s="11">
        <v>232</v>
      </c>
      <c r="F51" s="45" t="s">
        <v>19</v>
      </c>
      <c r="G51" s="90"/>
      <c r="H51" s="90"/>
      <c r="I51" s="21"/>
      <c r="J51" s="46"/>
      <c r="K51" s="46"/>
      <c r="L51" s="46"/>
      <c r="M51" s="46"/>
      <c r="N51" s="46"/>
      <c r="O51" s="47"/>
      <c r="P51" s="46"/>
      <c r="Q51" s="47"/>
      <c r="R51" s="48"/>
      <c r="S51" s="49"/>
      <c r="T51" s="136"/>
      <c r="U51" s="133"/>
      <c r="W51" s="16"/>
    </row>
    <row r="52" spans="1:23" s="5" customFormat="1" ht="21.75" customHeight="1">
      <c r="A52" s="147">
        <v>15</v>
      </c>
      <c r="B52" s="150">
        <v>0</v>
      </c>
      <c r="C52" s="124">
        <v>4364362</v>
      </c>
      <c r="D52" s="126" t="s">
        <v>31</v>
      </c>
      <c r="E52" s="11">
        <v>112</v>
      </c>
      <c r="F52" s="43" t="s">
        <v>17</v>
      </c>
      <c r="G52" s="88">
        <v>2800000</v>
      </c>
      <c r="H52" s="88">
        <v>2800000</v>
      </c>
      <c r="I52" s="88">
        <v>2800000</v>
      </c>
      <c r="J52" s="88">
        <v>2800000</v>
      </c>
      <c r="K52" s="88">
        <v>2800000</v>
      </c>
      <c r="L52" s="88">
        <v>2800000</v>
      </c>
      <c r="M52" s="88">
        <v>2800000</v>
      </c>
      <c r="N52" s="88">
        <v>2800000</v>
      </c>
      <c r="O52" s="88">
        <v>2800000</v>
      </c>
      <c r="P52" s="88">
        <v>2800000</v>
      </c>
      <c r="Q52" s="88">
        <v>2800000</v>
      </c>
      <c r="R52" s="88">
        <v>2800000</v>
      </c>
      <c r="S52" s="44">
        <f>SUM(G52:R52)</f>
        <v>33600000</v>
      </c>
      <c r="T52" s="134">
        <v>3300000</v>
      </c>
      <c r="U52" s="133">
        <f>S52+S53+S54+T52</f>
        <v>42900000</v>
      </c>
      <c r="W52" s="16"/>
    </row>
    <row r="53" spans="1:23" s="5" customFormat="1" ht="21.75" customHeight="1">
      <c r="A53" s="148"/>
      <c r="B53" s="145"/>
      <c r="C53" s="131"/>
      <c r="D53" s="127"/>
      <c r="E53" s="18">
        <v>133</v>
      </c>
      <c r="F53" s="25" t="s">
        <v>30</v>
      </c>
      <c r="G53" s="89">
        <v>500000</v>
      </c>
      <c r="H53" s="89">
        <v>500000</v>
      </c>
      <c r="I53" s="89">
        <v>500000</v>
      </c>
      <c r="J53" s="89">
        <v>500000</v>
      </c>
      <c r="K53" s="89">
        <v>500000</v>
      </c>
      <c r="L53" s="89">
        <v>500000</v>
      </c>
      <c r="M53" s="89">
        <v>500000</v>
      </c>
      <c r="N53" s="89">
        <v>500000</v>
      </c>
      <c r="O53" s="89">
        <v>500000</v>
      </c>
      <c r="P53" s="89">
        <v>500000</v>
      </c>
      <c r="Q53" s="89">
        <v>500000</v>
      </c>
      <c r="R53" s="89">
        <v>500000</v>
      </c>
      <c r="S53" s="53">
        <f>SUM(G53:R53)</f>
        <v>6000000</v>
      </c>
      <c r="T53" s="135"/>
      <c r="U53" s="133"/>
      <c r="W53" s="16"/>
    </row>
    <row r="54" spans="1:23" s="5" customFormat="1" ht="21.75" customHeight="1">
      <c r="A54" s="149"/>
      <c r="B54" s="151"/>
      <c r="C54" s="125"/>
      <c r="D54" s="128"/>
      <c r="E54" s="11">
        <v>232</v>
      </c>
      <c r="F54" s="45" t="s">
        <v>19</v>
      </c>
      <c r="G54" s="90"/>
      <c r="H54" s="90"/>
      <c r="I54" s="21"/>
      <c r="J54" s="46"/>
      <c r="K54" s="46"/>
      <c r="L54" s="46"/>
      <c r="M54" s="46"/>
      <c r="N54" s="46"/>
      <c r="O54" s="47"/>
      <c r="P54" s="46"/>
      <c r="Q54" s="47"/>
      <c r="R54" s="48"/>
      <c r="S54" s="49"/>
      <c r="T54" s="136"/>
      <c r="U54" s="133"/>
      <c r="W54" s="16"/>
    </row>
    <row r="55" spans="1:23" s="5" customFormat="1" ht="21.75" customHeight="1">
      <c r="A55" s="129">
        <v>16</v>
      </c>
      <c r="B55" s="130">
        <v>0</v>
      </c>
      <c r="C55" s="124">
        <v>4188689</v>
      </c>
      <c r="D55" s="132" t="s">
        <v>32</v>
      </c>
      <c r="E55" s="11">
        <v>111</v>
      </c>
      <c r="F55" s="43" t="s">
        <v>17</v>
      </c>
      <c r="G55" s="91">
        <v>3500000</v>
      </c>
      <c r="H55" s="91">
        <v>3500000</v>
      </c>
      <c r="I55" s="91">
        <v>3500000</v>
      </c>
      <c r="J55" s="91">
        <v>3500000</v>
      </c>
      <c r="K55" s="91">
        <v>3500000</v>
      </c>
      <c r="L55" s="91">
        <v>3500000</v>
      </c>
      <c r="M55" s="91">
        <v>3500000</v>
      </c>
      <c r="N55" s="91">
        <v>3500000</v>
      </c>
      <c r="O55" s="91">
        <v>3500000</v>
      </c>
      <c r="P55" s="91">
        <v>3500000</v>
      </c>
      <c r="Q55" s="91">
        <v>3500000</v>
      </c>
      <c r="R55" s="91">
        <v>3500000</v>
      </c>
      <c r="S55" s="44">
        <f>SUM(G55:R55)</f>
        <v>42000000</v>
      </c>
      <c r="T55" s="134">
        <v>4300000</v>
      </c>
      <c r="U55" s="133">
        <f>S55+S56+S57+T55</f>
        <v>55900000</v>
      </c>
      <c r="W55" s="16"/>
    </row>
    <row r="56" spans="1:23" s="5" customFormat="1" ht="21.75" customHeight="1">
      <c r="A56" s="129"/>
      <c r="B56" s="130"/>
      <c r="C56" s="131"/>
      <c r="D56" s="132"/>
      <c r="E56" s="18">
        <v>133</v>
      </c>
      <c r="F56" s="25" t="s">
        <v>30</v>
      </c>
      <c r="G56" s="92">
        <v>800000</v>
      </c>
      <c r="H56" s="92">
        <v>800000</v>
      </c>
      <c r="I56" s="92">
        <v>800000</v>
      </c>
      <c r="J56" s="92">
        <v>800000</v>
      </c>
      <c r="K56" s="92">
        <v>800000</v>
      </c>
      <c r="L56" s="92">
        <v>800000</v>
      </c>
      <c r="M56" s="92">
        <v>800000</v>
      </c>
      <c r="N56" s="92">
        <v>800000</v>
      </c>
      <c r="O56" s="92">
        <v>800000</v>
      </c>
      <c r="P56" s="92">
        <v>800000</v>
      </c>
      <c r="Q56" s="92">
        <v>800000</v>
      </c>
      <c r="R56" s="92">
        <v>800000</v>
      </c>
      <c r="S56" s="53">
        <f>SUM(G56:R56)</f>
        <v>9600000</v>
      </c>
      <c r="T56" s="135"/>
      <c r="U56" s="133"/>
      <c r="W56" s="16"/>
    </row>
    <row r="57" spans="1:23" s="5" customFormat="1" ht="21.75" customHeight="1">
      <c r="A57" s="129"/>
      <c r="B57" s="130"/>
      <c r="C57" s="125"/>
      <c r="D57" s="132"/>
      <c r="E57" s="11">
        <v>232</v>
      </c>
      <c r="F57" s="45" t="s">
        <v>19</v>
      </c>
      <c r="G57" s="90"/>
      <c r="H57" s="90"/>
      <c r="I57" s="21"/>
      <c r="J57" s="46"/>
      <c r="K57" s="46"/>
      <c r="L57" s="46"/>
      <c r="M57" s="46"/>
      <c r="N57" s="46"/>
      <c r="O57" s="47"/>
      <c r="P57" s="46"/>
      <c r="Q57" s="47"/>
      <c r="R57" s="48"/>
      <c r="S57" s="49"/>
      <c r="T57" s="136"/>
      <c r="U57" s="133"/>
      <c r="W57" s="16"/>
    </row>
    <row r="58" spans="1:23" s="5" customFormat="1" ht="21.75" customHeight="1">
      <c r="A58" s="129">
        <v>17</v>
      </c>
      <c r="B58" s="130">
        <v>0</v>
      </c>
      <c r="C58" s="124">
        <v>3421960</v>
      </c>
      <c r="D58" s="132" t="s">
        <v>33</v>
      </c>
      <c r="E58" s="11">
        <v>111</v>
      </c>
      <c r="F58" s="43" t="s">
        <v>17</v>
      </c>
      <c r="G58" s="88">
        <v>2800000</v>
      </c>
      <c r="H58" s="88">
        <v>2800000</v>
      </c>
      <c r="I58" s="88">
        <v>2800000</v>
      </c>
      <c r="J58" s="88">
        <v>2800000</v>
      </c>
      <c r="K58" s="88">
        <v>2800000</v>
      </c>
      <c r="L58" s="88">
        <v>2800000</v>
      </c>
      <c r="M58" s="88">
        <v>2800000</v>
      </c>
      <c r="N58" s="88">
        <v>2800000</v>
      </c>
      <c r="O58" s="88">
        <v>2800000</v>
      </c>
      <c r="P58" s="88">
        <v>2800000</v>
      </c>
      <c r="Q58" s="88">
        <v>2800000</v>
      </c>
      <c r="R58" s="88">
        <v>2800000</v>
      </c>
      <c r="S58" s="99">
        <f>SUM(G58:R58)</f>
        <v>33600000</v>
      </c>
      <c r="T58" s="134">
        <v>3200000</v>
      </c>
      <c r="U58" s="133">
        <f>S58+S59+S60+T58</f>
        <v>41600000</v>
      </c>
      <c r="W58" s="16"/>
    </row>
    <row r="59" spans="1:23" s="5" customFormat="1" ht="21.75" customHeight="1">
      <c r="A59" s="129"/>
      <c r="B59" s="130"/>
      <c r="C59" s="131"/>
      <c r="D59" s="132"/>
      <c r="E59" s="18">
        <v>133</v>
      </c>
      <c r="F59" s="25" t="s">
        <v>30</v>
      </c>
      <c r="G59" s="89">
        <v>400000</v>
      </c>
      <c r="H59" s="89">
        <v>400000</v>
      </c>
      <c r="I59" s="89">
        <v>400000</v>
      </c>
      <c r="J59" s="89">
        <v>400000</v>
      </c>
      <c r="K59" s="89">
        <v>400000</v>
      </c>
      <c r="L59" s="89">
        <v>400000</v>
      </c>
      <c r="M59" s="89">
        <v>400000</v>
      </c>
      <c r="N59" s="89">
        <v>400000</v>
      </c>
      <c r="O59" s="89">
        <v>400000</v>
      </c>
      <c r="P59" s="89">
        <v>400000</v>
      </c>
      <c r="Q59" s="89">
        <v>400000</v>
      </c>
      <c r="R59" s="89">
        <v>400000</v>
      </c>
      <c r="S59" s="100">
        <f>SUM(G59:R59)</f>
        <v>4800000</v>
      </c>
      <c r="T59" s="135"/>
      <c r="U59" s="133"/>
      <c r="W59" s="16"/>
    </row>
    <row r="60" spans="1:23" s="5" customFormat="1" ht="21.75" customHeight="1">
      <c r="A60" s="129"/>
      <c r="B60" s="130"/>
      <c r="C60" s="125"/>
      <c r="D60" s="132"/>
      <c r="E60" s="11">
        <v>232</v>
      </c>
      <c r="F60" s="45" t="s">
        <v>82</v>
      </c>
      <c r="G60" s="90"/>
      <c r="H60" s="90"/>
      <c r="I60" s="21"/>
      <c r="J60" s="46"/>
      <c r="K60" s="46"/>
      <c r="L60" s="46"/>
      <c r="M60" s="46"/>
      <c r="N60" s="46"/>
      <c r="O60" s="47"/>
      <c r="P60" s="46"/>
      <c r="Q60" s="47"/>
      <c r="R60" s="47"/>
      <c r="S60" s="97"/>
      <c r="T60" s="136"/>
      <c r="U60" s="133"/>
      <c r="W60" s="16"/>
    </row>
    <row r="61" spans="1:23" s="5" customFormat="1" ht="21.75" customHeight="1">
      <c r="A61" s="129">
        <v>18</v>
      </c>
      <c r="B61" s="130">
        <v>0</v>
      </c>
      <c r="C61" s="124">
        <v>1909211</v>
      </c>
      <c r="D61" s="120" t="s">
        <v>34</v>
      </c>
      <c r="E61" s="11">
        <v>111</v>
      </c>
      <c r="F61" s="43" t="s">
        <v>80</v>
      </c>
      <c r="G61" s="88">
        <v>3000000</v>
      </c>
      <c r="H61" s="88">
        <v>3000000</v>
      </c>
      <c r="I61" s="88">
        <v>3000000</v>
      </c>
      <c r="J61" s="88">
        <v>3000000</v>
      </c>
      <c r="K61" s="88">
        <v>3000000</v>
      </c>
      <c r="L61" s="88">
        <v>3000000</v>
      </c>
      <c r="M61" s="88">
        <v>3000000</v>
      </c>
      <c r="N61" s="88">
        <v>3000000</v>
      </c>
      <c r="O61" s="88">
        <v>3000000</v>
      </c>
      <c r="P61" s="88">
        <v>3000000</v>
      </c>
      <c r="Q61" s="88">
        <v>3000000</v>
      </c>
      <c r="R61" s="88">
        <v>3000000</v>
      </c>
      <c r="S61" s="44">
        <f>SUM(G61:R61)</f>
        <v>36000000</v>
      </c>
      <c r="T61" s="134">
        <v>3200000</v>
      </c>
      <c r="U61" s="133">
        <f>S61+S62+S63+T61</f>
        <v>44000000</v>
      </c>
      <c r="W61" s="16"/>
    </row>
    <row r="62" spans="1:23" s="5" customFormat="1" ht="21.75" customHeight="1">
      <c r="A62" s="129"/>
      <c r="B62" s="130"/>
      <c r="C62" s="131"/>
      <c r="D62" s="120"/>
      <c r="E62" s="18">
        <v>133</v>
      </c>
      <c r="F62" s="25" t="s">
        <v>30</v>
      </c>
      <c r="G62" s="89">
        <v>400000</v>
      </c>
      <c r="H62" s="89">
        <v>400000</v>
      </c>
      <c r="I62" s="89">
        <v>400000</v>
      </c>
      <c r="J62" s="89">
        <v>400000</v>
      </c>
      <c r="K62" s="89">
        <v>400000</v>
      </c>
      <c r="L62" s="89">
        <v>400000</v>
      </c>
      <c r="M62" s="89">
        <v>400000</v>
      </c>
      <c r="N62" s="89">
        <v>400000</v>
      </c>
      <c r="O62" s="89">
        <v>400000</v>
      </c>
      <c r="P62" s="89">
        <v>400000</v>
      </c>
      <c r="Q62" s="89">
        <v>400000</v>
      </c>
      <c r="R62" s="89">
        <v>400000</v>
      </c>
      <c r="S62" s="53">
        <f>SUM(G62:R62)</f>
        <v>4800000</v>
      </c>
      <c r="T62" s="135"/>
      <c r="U62" s="133"/>
      <c r="W62" s="16"/>
    </row>
    <row r="63" spans="1:23" s="5" customFormat="1" ht="21.75" customHeight="1">
      <c r="A63" s="129"/>
      <c r="B63" s="130"/>
      <c r="C63" s="125"/>
      <c r="D63" s="120"/>
      <c r="E63" s="11">
        <v>232</v>
      </c>
      <c r="F63" s="45" t="s">
        <v>19</v>
      </c>
      <c r="G63" s="90"/>
      <c r="H63" s="90"/>
      <c r="I63" s="21"/>
      <c r="J63" s="46"/>
      <c r="K63" s="46"/>
      <c r="L63" s="46"/>
      <c r="M63" s="46"/>
      <c r="N63" s="46"/>
      <c r="O63" s="47"/>
      <c r="P63" s="46"/>
      <c r="Q63" s="47"/>
      <c r="R63" s="47"/>
      <c r="S63" s="49"/>
      <c r="T63" s="136"/>
      <c r="U63" s="133"/>
      <c r="W63" s="16"/>
    </row>
    <row r="64" spans="1:23" s="5" customFormat="1" ht="21.75" customHeight="1">
      <c r="A64" s="129">
        <v>19</v>
      </c>
      <c r="B64" s="130">
        <v>0</v>
      </c>
      <c r="C64" s="124">
        <v>1538326</v>
      </c>
      <c r="D64" s="120" t="s">
        <v>35</v>
      </c>
      <c r="E64" s="11">
        <v>111</v>
      </c>
      <c r="F64" s="43" t="s">
        <v>17</v>
      </c>
      <c r="G64" s="88">
        <v>2800000</v>
      </c>
      <c r="H64" s="88">
        <v>2800000</v>
      </c>
      <c r="I64" s="88">
        <v>2800000</v>
      </c>
      <c r="J64" s="88">
        <v>2800000</v>
      </c>
      <c r="K64" s="88">
        <v>2800000</v>
      </c>
      <c r="L64" s="88">
        <v>2800000</v>
      </c>
      <c r="M64" s="88">
        <v>2800000</v>
      </c>
      <c r="N64" s="88">
        <v>2800000</v>
      </c>
      <c r="O64" s="88">
        <v>2800000</v>
      </c>
      <c r="P64" s="88">
        <v>2800000</v>
      </c>
      <c r="Q64" s="88">
        <v>2800000</v>
      </c>
      <c r="R64" s="88">
        <v>2800000</v>
      </c>
      <c r="S64" s="44">
        <f>SUM(G64:R64)</f>
        <v>33600000</v>
      </c>
      <c r="T64" s="134">
        <v>3150000</v>
      </c>
      <c r="U64" s="133">
        <f>S64+S65+S66+T64</f>
        <v>40950000</v>
      </c>
      <c r="W64" s="16"/>
    </row>
    <row r="65" spans="1:23" s="5" customFormat="1" ht="21.75" customHeight="1">
      <c r="A65" s="129"/>
      <c r="B65" s="130"/>
      <c r="C65" s="131"/>
      <c r="D65" s="120"/>
      <c r="E65" s="18">
        <v>133</v>
      </c>
      <c r="F65" s="25" t="s">
        <v>30</v>
      </c>
      <c r="G65" s="89">
        <v>350000</v>
      </c>
      <c r="H65" s="89">
        <v>350000</v>
      </c>
      <c r="I65" s="89">
        <v>350000</v>
      </c>
      <c r="J65" s="89">
        <v>350000</v>
      </c>
      <c r="K65" s="89">
        <v>350000</v>
      </c>
      <c r="L65" s="89">
        <v>350000</v>
      </c>
      <c r="M65" s="89">
        <v>350000</v>
      </c>
      <c r="N65" s="89">
        <v>350000</v>
      </c>
      <c r="O65" s="89">
        <v>350000</v>
      </c>
      <c r="P65" s="89">
        <v>350000</v>
      </c>
      <c r="Q65" s="89">
        <v>350000</v>
      </c>
      <c r="R65" s="89">
        <v>350000</v>
      </c>
      <c r="S65" s="53">
        <f>SUM(G65:R65)</f>
        <v>4200000</v>
      </c>
      <c r="T65" s="135"/>
      <c r="U65" s="133"/>
      <c r="W65" s="16"/>
    </row>
    <row r="66" spans="1:23" s="5" customFormat="1" ht="21.75" customHeight="1">
      <c r="A66" s="129"/>
      <c r="B66" s="130"/>
      <c r="C66" s="125"/>
      <c r="D66" s="120"/>
      <c r="E66" s="11">
        <v>232</v>
      </c>
      <c r="F66" s="45" t="s">
        <v>19</v>
      </c>
      <c r="G66" s="90"/>
      <c r="H66" s="90"/>
      <c r="I66" s="21"/>
      <c r="J66" s="46"/>
      <c r="K66" s="46"/>
      <c r="L66" s="46"/>
      <c r="M66" s="46"/>
      <c r="N66" s="46"/>
      <c r="O66" s="47"/>
      <c r="P66" s="46"/>
      <c r="Q66" s="47"/>
      <c r="R66" s="47"/>
      <c r="S66" s="49"/>
      <c r="T66" s="136"/>
      <c r="U66" s="133"/>
      <c r="W66" s="16"/>
    </row>
    <row r="67" spans="1:23" s="5" customFormat="1" ht="21.75" customHeight="1">
      <c r="A67" s="129">
        <v>20</v>
      </c>
      <c r="B67" s="130">
        <v>0</v>
      </c>
      <c r="C67" s="124">
        <v>1370721</v>
      </c>
      <c r="D67" s="120" t="s">
        <v>36</v>
      </c>
      <c r="E67" s="11">
        <v>111</v>
      </c>
      <c r="F67" s="43" t="s">
        <v>17</v>
      </c>
      <c r="G67" s="88">
        <v>2800000</v>
      </c>
      <c r="H67" s="88">
        <v>2800000</v>
      </c>
      <c r="I67" s="88">
        <v>2800000</v>
      </c>
      <c r="J67" s="88">
        <v>2800000</v>
      </c>
      <c r="K67" s="88">
        <v>2800000</v>
      </c>
      <c r="L67" s="88">
        <v>2800000</v>
      </c>
      <c r="M67" s="88">
        <v>2800000</v>
      </c>
      <c r="N67" s="88">
        <v>2800000</v>
      </c>
      <c r="O67" s="88">
        <v>2800000</v>
      </c>
      <c r="P67" s="88">
        <v>2800000</v>
      </c>
      <c r="Q67" s="88">
        <v>2800000</v>
      </c>
      <c r="R67" s="88">
        <v>2800000</v>
      </c>
      <c r="S67" s="44">
        <v>33600000</v>
      </c>
      <c r="T67" s="134">
        <v>3300000</v>
      </c>
      <c r="U67" s="133">
        <f>S67+S68+S69+T67</f>
        <v>42900000</v>
      </c>
      <c r="V67" s="96"/>
      <c r="W67" s="16"/>
    </row>
    <row r="68" spans="1:23" s="5" customFormat="1" ht="21.75" customHeight="1">
      <c r="A68" s="129"/>
      <c r="B68" s="130"/>
      <c r="C68" s="131"/>
      <c r="D68" s="120"/>
      <c r="E68" s="18">
        <v>133</v>
      </c>
      <c r="F68" s="25" t="s">
        <v>30</v>
      </c>
      <c r="G68" s="89">
        <v>500000</v>
      </c>
      <c r="H68" s="89">
        <v>500000</v>
      </c>
      <c r="I68" s="89">
        <v>500000</v>
      </c>
      <c r="J68" s="89">
        <v>500000</v>
      </c>
      <c r="K68" s="89">
        <v>500000</v>
      </c>
      <c r="L68" s="89">
        <v>500000</v>
      </c>
      <c r="M68" s="89">
        <v>500000</v>
      </c>
      <c r="N68" s="89">
        <v>500000</v>
      </c>
      <c r="O68" s="89">
        <v>500000</v>
      </c>
      <c r="P68" s="89">
        <v>500000</v>
      </c>
      <c r="Q68" s="89">
        <v>500000</v>
      </c>
      <c r="R68" s="89">
        <v>500000</v>
      </c>
      <c r="S68" s="53">
        <f>SUM(G68:R68)</f>
        <v>6000000</v>
      </c>
      <c r="T68" s="135"/>
      <c r="U68" s="133"/>
      <c r="W68" s="16"/>
    </row>
    <row r="69" spans="1:23" s="5" customFormat="1" ht="21.75" customHeight="1">
      <c r="A69" s="129"/>
      <c r="B69" s="130"/>
      <c r="C69" s="125"/>
      <c r="D69" s="120"/>
      <c r="E69" s="11">
        <v>232</v>
      </c>
      <c r="F69" s="45" t="s">
        <v>19</v>
      </c>
      <c r="G69" s="90"/>
      <c r="H69" s="90"/>
      <c r="I69" s="21"/>
      <c r="J69" s="46"/>
      <c r="K69" s="46"/>
      <c r="L69" s="46"/>
      <c r="M69" s="46"/>
      <c r="N69" s="46"/>
      <c r="O69" s="47"/>
      <c r="P69" s="46"/>
      <c r="Q69" s="47"/>
      <c r="R69" s="47"/>
      <c r="S69" s="49"/>
      <c r="T69" s="136"/>
      <c r="U69" s="133"/>
      <c r="W69" s="16"/>
    </row>
    <row r="70" spans="1:23" s="5" customFormat="1" ht="21.75" customHeight="1">
      <c r="A70" s="129">
        <v>21</v>
      </c>
      <c r="B70" s="130">
        <v>0</v>
      </c>
      <c r="C70" s="124">
        <v>657411</v>
      </c>
      <c r="D70" s="120" t="s">
        <v>37</v>
      </c>
      <c r="E70" s="11">
        <v>111</v>
      </c>
      <c r="F70" s="43" t="s">
        <v>17</v>
      </c>
      <c r="G70" s="88">
        <v>3500000</v>
      </c>
      <c r="H70" s="88">
        <v>3500000</v>
      </c>
      <c r="I70" s="88">
        <v>3500000</v>
      </c>
      <c r="J70" s="88">
        <v>3500000</v>
      </c>
      <c r="K70" s="88">
        <v>3500000</v>
      </c>
      <c r="L70" s="88">
        <v>3500000</v>
      </c>
      <c r="M70" s="88">
        <v>3500000</v>
      </c>
      <c r="N70" s="88">
        <v>3500000</v>
      </c>
      <c r="O70" s="88">
        <v>3500000</v>
      </c>
      <c r="P70" s="88">
        <v>3500000</v>
      </c>
      <c r="Q70" s="88">
        <v>3500000</v>
      </c>
      <c r="R70" s="88">
        <v>3500000</v>
      </c>
      <c r="S70" s="44">
        <f>SUM(G70:R70)</f>
        <v>42000000</v>
      </c>
      <c r="T70" s="134">
        <v>3500000</v>
      </c>
      <c r="U70" s="133">
        <f>S70+S71+S72+T70</f>
        <v>45500000</v>
      </c>
      <c r="W70" s="16"/>
    </row>
    <row r="71" spans="1:23" s="5" customFormat="1" ht="21.75" customHeight="1">
      <c r="A71" s="129"/>
      <c r="B71" s="130"/>
      <c r="C71" s="131"/>
      <c r="D71" s="120"/>
      <c r="E71" s="18">
        <v>133</v>
      </c>
      <c r="F71" s="25" t="s">
        <v>30</v>
      </c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53"/>
      <c r="T71" s="135"/>
      <c r="U71" s="133"/>
      <c r="W71" s="16"/>
    </row>
    <row r="72" spans="1:23" s="5" customFormat="1" ht="21.75" customHeight="1">
      <c r="A72" s="129"/>
      <c r="B72" s="130"/>
      <c r="C72" s="125"/>
      <c r="D72" s="120"/>
      <c r="E72" s="11">
        <v>232</v>
      </c>
      <c r="F72" s="45" t="s">
        <v>19</v>
      </c>
      <c r="G72" s="90"/>
      <c r="H72" s="90"/>
      <c r="I72" s="21"/>
      <c r="J72" s="46"/>
      <c r="K72" s="46"/>
      <c r="L72" s="46"/>
      <c r="M72" s="46"/>
      <c r="N72" s="46"/>
      <c r="O72" s="47"/>
      <c r="P72" s="46"/>
      <c r="Q72" s="47"/>
      <c r="R72" s="47"/>
      <c r="S72" s="49"/>
      <c r="T72" s="136"/>
      <c r="U72" s="133"/>
      <c r="W72" s="16"/>
    </row>
    <row r="73" spans="1:23" s="5" customFormat="1" ht="21.75" customHeight="1">
      <c r="A73" s="129">
        <v>22</v>
      </c>
      <c r="B73" s="130">
        <v>0</v>
      </c>
      <c r="C73" s="124">
        <v>1537695</v>
      </c>
      <c r="D73" s="120" t="s">
        <v>38</v>
      </c>
      <c r="E73" s="11">
        <v>111</v>
      </c>
      <c r="F73" s="43" t="s">
        <v>17</v>
      </c>
      <c r="G73" s="88">
        <v>3700000</v>
      </c>
      <c r="H73" s="88">
        <v>3700000</v>
      </c>
      <c r="I73" s="88">
        <v>3700000</v>
      </c>
      <c r="J73" s="88">
        <v>3700000</v>
      </c>
      <c r="K73" s="88">
        <v>3700000</v>
      </c>
      <c r="L73" s="88">
        <v>3700000</v>
      </c>
      <c r="M73" s="88">
        <v>3700000</v>
      </c>
      <c r="N73" s="88">
        <v>3700000</v>
      </c>
      <c r="O73" s="88">
        <v>3700000</v>
      </c>
      <c r="P73" s="88">
        <v>3700000</v>
      </c>
      <c r="Q73" s="88">
        <v>3700000</v>
      </c>
      <c r="R73" s="88">
        <v>3700000</v>
      </c>
      <c r="S73" s="44">
        <f>SUM(G73:R73)</f>
        <v>44400000</v>
      </c>
      <c r="T73" s="134">
        <v>3700000</v>
      </c>
      <c r="U73" s="133">
        <f>S73+S74+S75+T73</f>
        <v>48100000</v>
      </c>
      <c r="W73" s="16"/>
    </row>
    <row r="74" spans="1:23" s="5" customFormat="1" ht="21.75" customHeight="1">
      <c r="A74" s="129"/>
      <c r="B74" s="130"/>
      <c r="C74" s="131"/>
      <c r="D74" s="120"/>
      <c r="E74" s="18">
        <v>133</v>
      </c>
      <c r="F74" s="25" t="s">
        <v>30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53">
        <f>SUM(G74:R74)</f>
        <v>0</v>
      </c>
      <c r="T74" s="135"/>
      <c r="U74" s="133"/>
      <c r="W74" s="16"/>
    </row>
    <row r="75" spans="1:23" s="5" customFormat="1" ht="21.75" customHeight="1">
      <c r="A75" s="129"/>
      <c r="B75" s="130"/>
      <c r="C75" s="125"/>
      <c r="D75" s="120"/>
      <c r="E75" s="11">
        <v>232</v>
      </c>
      <c r="F75" s="45" t="s">
        <v>19</v>
      </c>
      <c r="G75" s="90"/>
      <c r="H75" s="90"/>
      <c r="I75" s="21"/>
      <c r="J75" s="46"/>
      <c r="K75" s="46"/>
      <c r="L75" s="46"/>
      <c r="M75" s="46"/>
      <c r="N75" s="46"/>
      <c r="O75" s="47"/>
      <c r="P75" s="46"/>
      <c r="Q75" s="47"/>
      <c r="R75" s="47"/>
      <c r="S75" s="49"/>
      <c r="T75" s="136"/>
      <c r="U75" s="133"/>
      <c r="W75" s="16"/>
    </row>
    <row r="76" spans="1:23" s="5" customFormat="1" ht="21.75" customHeight="1">
      <c r="A76" s="129">
        <v>23</v>
      </c>
      <c r="B76" s="130">
        <v>0</v>
      </c>
      <c r="C76" s="124">
        <v>3383418</v>
      </c>
      <c r="D76" s="120" t="s">
        <v>39</v>
      </c>
      <c r="E76" s="11">
        <v>111</v>
      </c>
      <c r="F76" s="43" t="s">
        <v>80</v>
      </c>
      <c r="G76" s="88">
        <v>3500000</v>
      </c>
      <c r="H76" s="88">
        <v>3500000</v>
      </c>
      <c r="I76" s="88">
        <v>3500000</v>
      </c>
      <c r="J76" s="88">
        <v>3500000</v>
      </c>
      <c r="K76" s="88">
        <v>3500000</v>
      </c>
      <c r="L76" s="88">
        <v>3500000</v>
      </c>
      <c r="M76" s="88">
        <v>3500000</v>
      </c>
      <c r="N76" s="88">
        <v>3500000</v>
      </c>
      <c r="O76" s="88">
        <v>3500000</v>
      </c>
      <c r="P76" s="88">
        <v>3500000</v>
      </c>
      <c r="Q76" s="88">
        <v>3500000</v>
      </c>
      <c r="R76" s="88">
        <v>3500000</v>
      </c>
      <c r="S76" s="44">
        <f>SUM(G76:R76)</f>
        <v>42000000</v>
      </c>
      <c r="T76" s="134">
        <v>3500000</v>
      </c>
      <c r="U76" s="133">
        <f>S76+S77+S78+T76</f>
        <v>48700000</v>
      </c>
      <c r="W76" s="16"/>
    </row>
    <row r="77" spans="1:23" s="5" customFormat="1" ht="21.75" customHeight="1">
      <c r="A77" s="129"/>
      <c r="B77" s="130"/>
      <c r="C77" s="131"/>
      <c r="D77" s="120"/>
      <c r="E77" s="18">
        <v>133</v>
      </c>
      <c r="F77" s="25" t="s">
        <v>30</v>
      </c>
      <c r="G77" s="89">
        <v>800000</v>
      </c>
      <c r="H77" s="89">
        <v>800000</v>
      </c>
      <c r="I77" s="89">
        <v>800000</v>
      </c>
      <c r="J77" s="89">
        <v>800000</v>
      </c>
      <c r="K77" s="89"/>
      <c r="L77" s="89"/>
      <c r="M77" s="89"/>
      <c r="N77" s="89"/>
      <c r="O77" s="89"/>
      <c r="P77" s="89"/>
      <c r="Q77" s="89"/>
      <c r="R77" s="89"/>
      <c r="S77" s="53">
        <f>SUM(G77:R77)</f>
        <v>3200000</v>
      </c>
      <c r="T77" s="135"/>
      <c r="U77" s="133"/>
      <c r="W77" s="16"/>
    </row>
    <row r="78" spans="1:23" s="5" customFormat="1" ht="21.75" customHeight="1">
      <c r="A78" s="129"/>
      <c r="B78" s="130"/>
      <c r="C78" s="125"/>
      <c r="D78" s="120"/>
      <c r="E78" s="11">
        <v>232</v>
      </c>
      <c r="F78" s="45" t="s">
        <v>19</v>
      </c>
      <c r="G78" s="90"/>
      <c r="H78" s="90"/>
      <c r="I78" s="21"/>
      <c r="J78" s="46"/>
      <c r="K78" s="46"/>
      <c r="L78" s="46"/>
      <c r="M78" s="46"/>
      <c r="N78" s="46"/>
      <c r="O78" s="47"/>
      <c r="P78" s="46"/>
      <c r="Q78" s="47"/>
      <c r="R78" s="47"/>
      <c r="S78" s="49"/>
      <c r="T78" s="136"/>
      <c r="U78" s="133"/>
      <c r="W78" s="16"/>
    </row>
    <row r="79" spans="1:23" s="5" customFormat="1" ht="21.75" customHeight="1">
      <c r="A79" s="129">
        <v>24</v>
      </c>
      <c r="B79" s="130">
        <v>0</v>
      </c>
      <c r="C79" s="124">
        <v>4501166</v>
      </c>
      <c r="D79" s="120" t="s">
        <v>40</v>
      </c>
      <c r="E79" s="11">
        <v>111</v>
      </c>
      <c r="F79" s="43" t="s">
        <v>80</v>
      </c>
      <c r="G79" s="88">
        <v>2800000</v>
      </c>
      <c r="H79" s="88">
        <v>3000000</v>
      </c>
      <c r="I79" s="88">
        <v>3000000</v>
      </c>
      <c r="J79" s="88">
        <v>3000000</v>
      </c>
      <c r="K79" s="88">
        <v>3000000</v>
      </c>
      <c r="L79" s="88">
        <v>3000000</v>
      </c>
      <c r="M79" s="88">
        <v>3000000</v>
      </c>
      <c r="N79" s="88">
        <v>3000000</v>
      </c>
      <c r="O79" s="88">
        <v>3000000</v>
      </c>
      <c r="P79" s="88">
        <v>3000000</v>
      </c>
      <c r="Q79" s="88">
        <v>3000000</v>
      </c>
      <c r="R79" s="88">
        <v>3000000</v>
      </c>
      <c r="S79" s="44">
        <v>35800000</v>
      </c>
      <c r="T79" s="134">
        <v>2983333</v>
      </c>
      <c r="U79" s="133">
        <f>S79+S80+S81+T79</f>
        <v>44783333</v>
      </c>
      <c r="V79" s="96">
        <f>SUM(G79:R79)</f>
        <v>35800000</v>
      </c>
      <c r="W79" s="16"/>
    </row>
    <row r="80" spans="1:23" s="5" customFormat="1" ht="21.75" customHeight="1">
      <c r="A80" s="129"/>
      <c r="B80" s="130"/>
      <c r="C80" s="131"/>
      <c r="D80" s="120"/>
      <c r="E80" s="18">
        <v>133</v>
      </c>
      <c r="F80" s="25" t="s">
        <v>30</v>
      </c>
      <c r="G80" s="89">
        <v>500000</v>
      </c>
      <c r="H80" s="89">
        <v>500000</v>
      </c>
      <c r="I80" s="89">
        <v>500000</v>
      </c>
      <c r="J80" s="89">
        <v>500000</v>
      </c>
      <c r="K80" s="89">
        <v>500000</v>
      </c>
      <c r="L80" s="89">
        <v>500000</v>
      </c>
      <c r="M80" s="89">
        <v>500000</v>
      </c>
      <c r="N80" s="89">
        <v>500000</v>
      </c>
      <c r="O80" s="89">
        <v>500000</v>
      </c>
      <c r="P80" s="89">
        <v>500000</v>
      </c>
      <c r="Q80" s="89">
        <v>500000</v>
      </c>
      <c r="R80" s="89">
        <v>500000</v>
      </c>
      <c r="S80" s="53">
        <v>6000000</v>
      </c>
      <c r="T80" s="135"/>
      <c r="U80" s="133"/>
      <c r="W80" s="16"/>
    </row>
    <row r="81" spans="1:23" s="5" customFormat="1" ht="21.75" customHeight="1">
      <c r="A81" s="129"/>
      <c r="B81" s="130"/>
      <c r="C81" s="125"/>
      <c r="D81" s="120"/>
      <c r="E81" s="11">
        <v>232</v>
      </c>
      <c r="F81" s="45" t="s">
        <v>19</v>
      </c>
      <c r="G81" s="90"/>
      <c r="H81" s="89"/>
      <c r="I81" s="89"/>
      <c r="J81" s="46"/>
      <c r="K81" s="46"/>
      <c r="L81" s="46"/>
      <c r="M81" s="46"/>
      <c r="N81" s="46"/>
      <c r="O81" s="47"/>
      <c r="P81" s="46"/>
      <c r="Q81" s="47"/>
      <c r="R81" s="48"/>
      <c r="S81" s="49"/>
      <c r="T81" s="136"/>
      <c r="U81" s="133"/>
      <c r="W81" s="16"/>
    </row>
    <row r="82" spans="1:23" s="5" customFormat="1" ht="21.75" customHeight="1">
      <c r="A82" s="129">
        <v>25</v>
      </c>
      <c r="B82" s="130">
        <v>0</v>
      </c>
      <c r="C82" s="124">
        <v>864597</v>
      </c>
      <c r="D82" s="120" t="s">
        <v>41</v>
      </c>
      <c r="E82" s="11">
        <v>111</v>
      </c>
      <c r="F82" s="43" t="s">
        <v>17</v>
      </c>
      <c r="G82" s="88">
        <v>2800000</v>
      </c>
      <c r="H82" s="88">
        <v>2800000</v>
      </c>
      <c r="I82" s="88">
        <v>2800000</v>
      </c>
      <c r="J82" s="88">
        <v>2800000</v>
      </c>
      <c r="K82" s="88">
        <v>2800000</v>
      </c>
      <c r="L82" s="88">
        <v>2800000</v>
      </c>
      <c r="M82" s="88">
        <v>2800000</v>
      </c>
      <c r="N82" s="88">
        <v>2800000</v>
      </c>
      <c r="O82" s="88">
        <v>2800000</v>
      </c>
      <c r="P82" s="88">
        <v>2800000</v>
      </c>
      <c r="Q82" s="88">
        <v>2800000</v>
      </c>
      <c r="R82" s="88">
        <v>2800000</v>
      </c>
      <c r="S82" s="44">
        <f>SUM(G82:R82)</f>
        <v>33600000</v>
      </c>
      <c r="T82" s="134">
        <v>3200000</v>
      </c>
      <c r="U82" s="133">
        <f>S82+S83+S84+T82</f>
        <v>41600000</v>
      </c>
      <c r="W82" s="16"/>
    </row>
    <row r="83" spans="1:23" s="5" customFormat="1" ht="21.75" customHeight="1">
      <c r="A83" s="129"/>
      <c r="B83" s="130"/>
      <c r="C83" s="131"/>
      <c r="D83" s="120"/>
      <c r="E83" s="18">
        <v>133</v>
      </c>
      <c r="F83" s="25" t="s">
        <v>30</v>
      </c>
      <c r="G83" s="89">
        <v>400000</v>
      </c>
      <c r="H83" s="89">
        <v>400000</v>
      </c>
      <c r="I83" s="89">
        <v>400000</v>
      </c>
      <c r="J83" s="89">
        <v>400000</v>
      </c>
      <c r="K83" s="89">
        <v>400000</v>
      </c>
      <c r="L83" s="89">
        <v>400000</v>
      </c>
      <c r="M83" s="89">
        <v>400000</v>
      </c>
      <c r="N83" s="89">
        <v>400000</v>
      </c>
      <c r="O83" s="89">
        <v>400000</v>
      </c>
      <c r="P83" s="89">
        <v>400000</v>
      </c>
      <c r="Q83" s="89">
        <v>400000</v>
      </c>
      <c r="R83" s="89">
        <v>400000</v>
      </c>
      <c r="S83" s="53">
        <f>SUM(G83:R83)</f>
        <v>4800000</v>
      </c>
      <c r="T83" s="135"/>
      <c r="U83" s="133"/>
      <c r="W83" s="16"/>
    </row>
    <row r="84" spans="1:23" s="5" customFormat="1" ht="21.75" customHeight="1">
      <c r="A84" s="129"/>
      <c r="B84" s="130"/>
      <c r="C84" s="125"/>
      <c r="D84" s="120"/>
      <c r="E84" s="11">
        <v>232</v>
      </c>
      <c r="F84" s="45" t="s">
        <v>19</v>
      </c>
      <c r="G84" s="90"/>
      <c r="H84" s="90"/>
      <c r="I84" s="21"/>
      <c r="J84" s="46"/>
      <c r="K84" s="46"/>
      <c r="L84" s="46"/>
      <c r="M84" s="46"/>
      <c r="N84" s="46"/>
      <c r="O84" s="47"/>
      <c r="P84" s="46"/>
      <c r="Q84" s="47"/>
      <c r="R84" s="48"/>
      <c r="S84" s="49"/>
      <c r="T84" s="136"/>
      <c r="U84" s="133"/>
      <c r="W84" s="16"/>
    </row>
    <row r="85" spans="1:23" s="5" customFormat="1" ht="21.75" customHeight="1">
      <c r="A85" s="129">
        <v>26</v>
      </c>
      <c r="B85" s="130">
        <v>0</v>
      </c>
      <c r="C85" s="124">
        <v>5129145</v>
      </c>
      <c r="D85" s="120" t="s">
        <v>106</v>
      </c>
      <c r="E85" s="11">
        <v>112</v>
      </c>
      <c r="F85" s="43" t="s">
        <v>17</v>
      </c>
      <c r="G85" s="88">
        <v>3300000</v>
      </c>
      <c r="H85" s="88">
        <v>3300000</v>
      </c>
      <c r="I85" s="88">
        <v>3300000</v>
      </c>
      <c r="J85" s="88">
        <v>3300000</v>
      </c>
      <c r="K85" s="88">
        <v>3300000</v>
      </c>
      <c r="L85" s="88">
        <v>3300000</v>
      </c>
      <c r="M85" s="88">
        <v>3300000</v>
      </c>
      <c r="N85" s="88">
        <v>3300000</v>
      </c>
      <c r="O85" s="88">
        <v>3300000</v>
      </c>
      <c r="P85" s="88">
        <v>3300000</v>
      </c>
      <c r="Q85" s="88">
        <v>3300000</v>
      </c>
      <c r="R85" s="88">
        <v>3300000</v>
      </c>
      <c r="S85" s="44">
        <f>SUM(G85:R85)</f>
        <v>39600000</v>
      </c>
      <c r="T85" s="221">
        <v>3475000</v>
      </c>
      <c r="U85" s="133">
        <f>S85+S86+S87+T85</f>
        <v>44875000</v>
      </c>
      <c r="W85" s="16"/>
    </row>
    <row r="86" spans="1:23" s="5" customFormat="1" ht="21.75" customHeight="1">
      <c r="A86" s="129"/>
      <c r="B86" s="130"/>
      <c r="C86" s="131"/>
      <c r="D86" s="120"/>
      <c r="E86" s="18">
        <v>133</v>
      </c>
      <c r="F86" s="25" t="s">
        <v>30</v>
      </c>
      <c r="G86" s="89"/>
      <c r="H86" s="89"/>
      <c r="I86" s="89"/>
      <c r="J86" s="89"/>
      <c r="K86" s="89"/>
      <c r="L86" s="89"/>
      <c r="M86" s="89">
        <v>300000</v>
      </c>
      <c r="N86" s="89">
        <v>300000</v>
      </c>
      <c r="O86" s="89">
        <v>300000</v>
      </c>
      <c r="P86" s="89">
        <v>300000</v>
      </c>
      <c r="Q86" s="89">
        <v>300000</v>
      </c>
      <c r="R86" s="89">
        <v>300000</v>
      </c>
      <c r="S86" s="53">
        <f>SUM(M86:R86)</f>
        <v>1800000</v>
      </c>
      <c r="T86" s="222"/>
      <c r="U86" s="133"/>
      <c r="W86" s="16"/>
    </row>
    <row r="87" spans="1:23" s="5" customFormat="1" ht="21.75" customHeight="1">
      <c r="A87" s="129"/>
      <c r="B87" s="130"/>
      <c r="C87" s="125"/>
      <c r="D87" s="120"/>
      <c r="E87" s="11">
        <v>232</v>
      </c>
      <c r="F87" s="45" t="s">
        <v>19</v>
      </c>
      <c r="G87" s="90"/>
      <c r="H87" s="90"/>
      <c r="I87" s="21"/>
      <c r="J87" s="46"/>
      <c r="K87" s="46"/>
      <c r="L87" s="46"/>
      <c r="M87" s="46"/>
      <c r="N87" s="46"/>
      <c r="O87" s="47"/>
      <c r="P87" s="46"/>
      <c r="Q87" s="47"/>
      <c r="R87" s="48"/>
      <c r="S87" s="49"/>
      <c r="T87" s="223"/>
      <c r="U87" s="133"/>
      <c r="W87" s="16"/>
    </row>
    <row r="88" spans="1:23" s="5" customFormat="1" ht="21.75" customHeight="1">
      <c r="A88" s="129">
        <v>27</v>
      </c>
      <c r="B88" s="130">
        <v>0</v>
      </c>
      <c r="C88" s="124">
        <v>2233489</v>
      </c>
      <c r="D88" s="120" t="s">
        <v>42</v>
      </c>
      <c r="E88" s="11">
        <v>112</v>
      </c>
      <c r="F88" s="43" t="s">
        <v>17</v>
      </c>
      <c r="G88" s="88">
        <v>3200000</v>
      </c>
      <c r="H88" s="88">
        <v>3200000</v>
      </c>
      <c r="I88" s="88">
        <v>3200000</v>
      </c>
      <c r="J88" s="88">
        <v>3200000</v>
      </c>
      <c r="K88" s="88">
        <v>3200000</v>
      </c>
      <c r="L88" s="88">
        <v>3200000</v>
      </c>
      <c r="M88" s="88">
        <v>3200000</v>
      </c>
      <c r="N88" s="88">
        <v>3200000</v>
      </c>
      <c r="O88" s="88">
        <v>3200000</v>
      </c>
      <c r="P88" s="88">
        <v>3200000</v>
      </c>
      <c r="Q88" s="88">
        <v>3200000</v>
      </c>
      <c r="R88" s="88">
        <v>3200000</v>
      </c>
      <c r="S88" s="44">
        <f>SUM(G88:R88)</f>
        <v>38400000</v>
      </c>
      <c r="T88" s="152">
        <v>4000000</v>
      </c>
      <c r="U88" s="133">
        <f>S88+S89+S90+T88</f>
        <v>52000000</v>
      </c>
      <c r="W88" s="16"/>
    </row>
    <row r="89" spans="1:23" s="5" customFormat="1" ht="21.75" customHeight="1">
      <c r="A89" s="129"/>
      <c r="B89" s="130"/>
      <c r="C89" s="131"/>
      <c r="D89" s="120"/>
      <c r="E89" s="18">
        <v>133</v>
      </c>
      <c r="F89" s="25" t="s">
        <v>30</v>
      </c>
      <c r="G89" s="89">
        <v>800000</v>
      </c>
      <c r="H89" s="89">
        <v>800000</v>
      </c>
      <c r="I89" s="89">
        <v>800000</v>
      </c>
      <c r="J89" s="89">
        <v>800000</v>
      </c>
      <c r="K89" s="89">
        <v>800000</v>
      </c>
      <c r="L89" s="89">
        <v>800000</v>
      </c>
      <c r="M89" s="89">
        <v>800000</v>
      </c>
      <c r="N89" s="89">
        <v>800000</v>
      </c>
      <c r="O89" s="89">
        <v>800000</v>
      </c>
      <c r="P89" s="89">
        <v>800000</v>
      </c>
      <c r="Q89" s="89">
        <v>800000</v>
      </c>
      <c r="R89" s="89">
        <v>800000</v>
      </c>
      <c r="S89" s="53">
        <f>SUM(G89:R89)</f>
        <v>9600000</v>
      </c>
      <c r="T89" s="153"/>
      <c r="U89" s="133"/>
      <c r="W89" s="16"/>
    </row>
    <row r="90" spans="1:23" s="5" customFormat="1" ht="21.75" customHeight="1">
      <c r="A90" s="129"/>
      <c r="B90" s="130"/>
      <c r="C90" s="125"/>
      <c r="D90" s="120"/>
      <c r="E90" s="11">
        <v>232</v>
      </c>
      <c r="F90" s="45" t="s">
        <v>19</v>
      </c>
      <c r="G90" s="90"/>
      <c r="H90" s="90"/>
      <c r="I90" s="21"/>
      <c r="J90" s="46"/>
      <c r="K90" s="46"/>
      <c r="L90" s="46"/>
      <c r="M90" s="46"/>
      <c r="N90" s="46"/>
      <c r="O90" s="47"/>
      <c r="P90" s="46"/>
      <c r="Q90" s="47"/>
      <c r="R90" s="48"/>
      <c r="S90" s="49"/>
      <c r="T90" s="154"/>
      <c r="U90" s="133"/>
      <c r="W90" s="16"/>
    </row>
    <row r="91" spans="1:23" s="5" customFormat="1" ht="21.75" customHeight="1">
      <c r="A91" s="129">
        <v>28</v>
      </c>
      <c r="B91" s="130">
        <v>0</v>
      </c>
      <c r="C91" s="124">
        <v>2101745</v>
      </c>
      <c r="D91" s="120" t="s">
        <v>43</v>
      </c>
      <c r="E91" s="11">
        <v>111</v>
      </c>
      <c r="F91" s="43" t="s">
        <v>17</v>
      </c>
      <c r="G91" s="88">
        <v>3200000</v>
      </c>
      <c r="H91" s="88">
        <v>3200000</v>
      </c>
      <c r="I91" s="88">
        <v>3200000</v>
      </c>
      <c r="J91" s="88">
        <v>3200000</v>
      </c>
      <c r="K91" s="88">
        <v>3200000</v>
      </c>
      <c r="L91" s="88">
        <v>3200000</v>
      </c>
      <c r="M91" s="88">
        <v>3200000</v>
      </c>
      <c r="N91" s="88">
        <v>3200000</v>
      </c>
      <c r="O91" s="88">
        <v>3200000</v>
      </c>
      <c r="P91" s="88">
        <v>3200000</v>
      </c>
      <c r="Q91" s="88">
        <v>3200000</v>
      </c>
      <c r="R91" s="88">
        <v>3200000</v>
      </c>
      <c r="S91" s="44">
        <f>SUM(G91:R91)</f>
        <v>38400000</v>
      </c>
      <c r="T91" s="152">
        <v>3200000</v>
      </c>
      <c r="U91" s="133">
        <f>S91+S92+S93+T91</f>
        <v>41600000</v>
      </c>
      <c r="W91" s="16"/>
    </row>
    <row r="92" spans="1:23" s="5" customFormat="1" ht="21.75" customHeight="1">
      <c r="A92" s="129"/>
      <c r="B92" s="130"/>
      <c r="C92" s="131"/>
      <c r="D92" s="120"/>
      <c r="E92" s="18">
        <v>133</v>
      </c>
      <c r="F92" s="25" t="s">
        <v>30</v>
      </c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53"/>
      <c r="T92" s="153"/>
      <c r="U92" s="133"/>
      <c r="W92" s="16"/>
    </row>
    <row r="93" spans="1:23" s="5" customFormat="1" ht="21.75" customHeight="1">
      <c r="A93" s="129"/>
      <c r="B93" s="130"/>
      <c r="C93" s="125"/>
      <c r="D93" s="120"/>
      <c r="E93" s="11">
        <v>232</v>
      </c>
      <c r="F93" s="45" t="s">
        <v>19</v>
      </c>
      <c r="G93" s="90"/>
      <c r="H93" s="90"/>
      <c r="I93" s="21"/>
      <c r="J93" s="46"/>
      <c r="K93" s="46"/>
      <c r="L93" s="46"/>
      <c r="M93" s="46"/>
      <c r="N93" s="46"/>
      <c r="O93" s="47"/>
      <c r="P93" s="46"/>
      <c r="Q93" s="47"/>
      <c r="R93" s="48"/>
      <c r="S93" s="49"/>
      <c r="T93" s="154"/>
      <c r="U93" s="133"/>
      <c r="W93" s="16"/>
    </row>
    <row r="94" spans="1:23" s="5" customFormat="1" ht="21.75" customHeight="1">
      <c r="A94" s="129">
        <v>29</v>
      </c>
      <c r="B94" s="130">
        <v>0</v>
      </c>
      <c r="C94" s="124">
        <v>4218968</v>
      </c>
      <c r="D94" s="120" t="s">
        <v>44</v>
      </c>
      <c r="E94" s="11">
        <v>111</v>
      </c>
      <c r="F94" s="43" t="s">
        <v>17</v>
      </c>
      <c r="G94" s="88">
        <v>3700000</v>
      </c>
      <c r="H94" s="88">
        <v>3700000</v>
      </c>
      <c r="I94" s="88">
        <v>3700000</v>
      </c>
      <c r="J94" s="88">
        <v>3700000</v>
      </c>
      <c r="K94" s="88">
        <v>3700000</v>
      </c>
      <c r="L94" s="88">
        <v>3700000</v>
      </c>
      <c r="M94" s="88">
        <v>3700000</v>
      </c>
      <c r="N94" s="88">
        <v>3700000</v>
      </c>
      <c r="O94" s="88">
        <v>3700000</v>
      </c>
      <c r="P94" s="88">
        <v>3700000</v>
      </c>
      <c r="Q94" s="88">
        <v>3700000</v>
      </c>
      <c r="R94" s="88">
        <v>3700000</v>
      </c>
      <c r="S94" s="44">
        <f>SUM(G94:R94)</f>
        <v>44400000</v>
      </c>
      <c r="T94" s="134">
        <v>4800000</v>
      </c>
      <c r="U94" s="133">
        <f>S94+S95+S96+T94</f>
        <v>62400000</v>
      </c>
      <c r="W94" s="16"/>
    </row>
    <row r="95" spans="1:23" s="5" customFormat="1" ht="21.75" customHeight="1">
      <c r="A95" s="129"/>
      <c r="B95" s="130"/>
      <c r="C95" s="131"/>
      <c r="D95" s="120"/>
      <c r="E95" s="18">
        <v>133</v>
      </c>
      <c r="F95" s="25" t="s">
        <v>30</v>
      </c>
      <c r="G95" s="89">
        <v>1100000</v>
      </c>
      <c r="H95" s="89">
        <v>1100000</v>
      </c>
      <c r="I95" s="89">
        <v>1100000</v>
      </c>
      <c r="J95" s="89">
        <v>1100000</v>
      </c>
      <c r="K95" s="89">
        <v>1100000</v>
      </c>
      <c r="L95" s="89">
        <v>1100000</v>
      </c>
      <c r="M95" s="89">
        <v>1100000</v>
      </c>
      <c r="N95" s="89">
        <v>1100000</v>
      </c>
      <c r="O95" s="89">
        <v>1100000</v>
      </c>
      <c r="P95" s="89">
        <v>1100000</v>
      </c>
      <c r="Q95" s="89">
        <v>1100000</v>
      </c>
      <c r="R95" s="89">
        <v>1100000</v>
      </c>
      <c r="S95" s="53">
        <f>SUM(G95:R95)</f>
        <v>13200000</v>
      </c>
      <c r="T95" s="135"/>
      <c r="U95" s="133"/>
      <c r="W95" s="16"/>
    </row>
    <row r="96" spans="1:23" s="5" customFormat="1" ht="21.75" customHeight="1">
      <c r="A96" s="129"/>
      <c r="B96" s="130"/>
      <c r="C96" s="125"/>
      <c r="D96" s="120"/>
      <c r="E96" s="11">
        <v>232</v>
      </c>
      <c r="F96" s="45" t="s">
        <v>19</v>
      </c>
      <c r="G96" s="90"/>
      <c r="H96" s="90"/>
      <c r="I96" s="21"/>
      <c r="J96" s="46"/>
      <c r="K96" s="46"/>
      <c r="L96" s="46"/>
      <c r="M96" s="46"/>
      <c r="N96" s="46"/>
      <c r="O96" s="47"/>
      <c r="P96" s="46"/>
      <c r="Q96" s="47"/>
      <c r="R96" s="48"/>
      <c r="S96" s="49"/>
      <c r="T96" s="136"/>
      <c r="U96" s="133"/>
      <c r="W96" s="16"/>
    </row>
    <row r="97" spans="1:23" s="5" customFormat="1" ht="21.75" customHeight="1">
      <c r="A97" s="129">
        <v>30</v>
      </c>
      <c r="B97" s="130">
        <v>0</v>
      </c>
      <c r="C97" s="124">
        <v>2006067</v>
      </c>
      <c r="D97" s="120" t="s">
        <v>45</v>
      </c>
      <c r="E97" s="11">
        <v>112</v>
      </c>
      <c r="F97" s="43" t="s">
        <v>17</v>
      </c>
      <c r="G97" s="88">
        <v>2800000</v>
      </c>
      <c r="H97" s="88">
        <v>2800000</v>
      </c>
      <c r="I97" s="88">
        <v>2800000</v>
      </c>
      <c r="J97" s="88">
        <v>2800000</v>
      </c>
      <c r="K97" s="88">
        <v>2800000</v>
      </c>
      <c r="L97" s="88">
        <v>2800000</v>
      </c>
      <c r="M97" s="88">
        <v>2800000</v>
      </c>
      <c r="N97" s="88">
        <v>2800000</v>
      </c>
      <c r="O97" s="88">
        <v>2800000</v>
      </c>
      <c r="P97" s="88">
        <v>2800000</v>
      </c>
      <c r="Q97" s="88">
        <v>2800000</v>
      </c>
      <c r="R97" s="88">
        <v>2800000</v>
      </c>
      <c r="S97" s="44">
        <f>SUM(G97:R97)</f>
        <v>33600000</v>
      </c>
      <c r="T97" s="134">
        <v>3200000</v>
      </c>
      <c r="U97" s="133">
        <f>S97+S98+S99+T97</f>
        <v>41600000</v>
      </c>
      <c r="W97" s="16"/>
    </row>
    <row r="98" spans="1:23" s="5" customFormat="1" ht="21.75" customHeight="1">
      <c r="A98" s="129"/>
      <c r="B98" s="130"/>
      <c r="C98" s="131"/>
      <c r="D98" s="120"/>
      <c r="E98" s="18">
        <v>133</v>
      </c>
      <c r="F98" s="25" t="s">
        <v>30</v>
      </c>
      <c r="G98" s="89">
        <v>400000</v>
      </c>
      <c r="H98" s="89">
        <v>400000</v>
      </c>
      <c r="I98" s="89">
        <v>400000</v>
      </c>
      <c r="J98" s="89">
        <v>400000</v>
      </c>
      <c r="K98" s="89">
        <v>400000</v>
      </c>
      <c r="L98" s="89">
        <v>400000</v>
      </c>
      <c r="M98" s="89">
        <v>400000</v>
      </c>
      <c r="N98" s="89">
        <v>400000</v>
      </c>
      <c r="O98" s="89">
        <v>400000</v>
      </c>
      <c r="P98" s="89">
        <v>400000</v>
      </c>
      <c r="Q98" s="89">
        <v>400000</v>
      </c>
      <c r="R98" s="89">
        <v>400000</v>
      </c>
      <c r="S98" s="53">
        <f>SUM(G98:R98)</f>
        <v>4800000</v>
      </c>
      <c r="T98" s="135"/>
      <c r="U98" s="133"/>
      <c r="W98" s="16"/>
    </row>
    <row r="99" spans="1:23" s="5" customFormat="1" ht="21.75" customHeight="1">
      <c r="A99" s="129"/>
      <c r="B99" s="130"/>
      <c r="C99" s="125"/>
      <c r="D99" s="120"/>
      <c r="E99" s="11">
        <v>232</v>
      </c>
      <c r="F99" s="45" t="s">
        <v>19</v>
      </c>
      <c r="G99" s="90"/>
      <c r="H99" s="90"/>
      <c r="I99" s="21"/>
      <c r="J99" s="46"/>
      <c r="K99" s="46"/>
      <c r="L99" s="46"/>
      <c r="M99" s="46"/>
      <c r="N99" s="46"/>
      <c r="O99" s="47"/>
      <c r="P99" s="46"/>
      <c r="Q99" s="47"/>
      <c r="R99" s="48"/>
      <c r="S99" s="49"/>
      <c r="T99" s="136"/>
      <c r="U99" s="133"/>
      <c r="W99" s="16"/>
    </row>
    <row r="100" spans="1:23" s="5" customFormat="1" ht="21.75" customHeight="1">
      <c r="A100" s="129">
        <v>31</v>
      </c>
      <c r="B100" s="130">
        <v>0</v>
      </c>
      <c r="C100" s="124">
        <v>2929418</v>
      </c>
      <c r="D100" s="120" t="s">
        <v>46</v>
      </c>
      <c r="E100" s="11">
        <v>111</v>
      </c>
      <c r="F100" s="43" t="s">
        <v>17</v>
      </c>
      <c r="G100" s="88">
        <v>2800000</v>
      </c>
      <c r="H100" s="88">
        <v>2800000</v>
      </c>
      <c r="I100" s="88">
        <v>2800000</v>
      </c>
      <c r="J100" s="88">
        <v>2800000</v>
      </c>
      <c r="K100" s="88">
        <v>2800000</v>
      </c>
      <c r="L100" s="88">
        <v>2800000</v>
      </c>
      <c r="M100" s="88">
        <v>2800000</v>
      </c>
      <c r="N100" s="88">
        <v>2800000</v>
      </c>
      <c r="O100" s="88">
        <v>2800000</v>
      </c>
      <c r="P100" s="88">
        <v>2800000</v>
      </c>
      <c r="Q100" s="88">
        <v>2800000</v>
      </c>
      <c r="R100" s="88">
        <v>2800000</v>
      </c>
      <c r="S100" s="44">
        <f>SUM(G100:R100)</f>
        <v>33600000</v>
      </c>
      <c r="T100" s="134">
        <v>3600000</v>
      </c>
      <c r="U100" s="133">
        <f>S100+S101+S102+T100</f>
        <v>46800000</v>
      </c>
      <c r="W100" s="16"/>
    </row>
    <row r="101" spans="1:23" s="5" customFormat="1" ht="21.75" customHeight="1">
      <c r="A101" s="129"/>
      <c r="B101" s="130"/>
      <c r="C101" s="131"/>
      <c r="D101" s="120"/>
      <c r="E101" s="18">
        <v>133</v>
      </c>
      <c r="F101" s="25" t="s">
        <v>30</v>
      </c>
      <c r="G101" s="89">
        <v>800000</v>
      </c>
      <c r="H101" s="89">
        <v>800000</v>
      </c>
      <c r="I101" s="89">
        <v>800000</v>
      </c>
      <c r="J101" s="89">
        <v>800000</v>
      </c>
      <c r="K101" s="89">
        <v>800000</v>
      </c>
      <c r="L101" s="89">
        <v>800000</v>
      </c>
      <c r="M101" s="89">
        <v>800000</v>
      </c>
      <c r="N101" s="89">
        <v>800000</v>
      </c>
      <c r="O101" s="89">
        <v>800000</v>
      </c>
      <c r="P101" s="89">
        <v>800000</v>
      </c>
      <c r="Q101" s="89">
        <v>800000</v>
      </c>
      <c r="R101" s="89">
        <v>800000</v>
      </c>
      <c r="S101" s="53">
        <f>SUM(G101:R101)</f>
        <v>9600000</v>
      </c>
      <c r="T101" s="135"/>
      <c r="U101" s="133"/>
      <c r="W101" s="16"/>
    </row>
    <row r="102" spans="1:23" s="5" customFormat="1" ht="21.75" customHeight="1">
      <c r="A102" s="129"/>
      <c r="B102" s="130"/>
      <c r="C102" s="125"/>
      <c r="D102" s="120"/>
      <c r="E102" s="11">
        <v>232</v>
      </c>
      <c r="F102" s="45" t="s">
        <v>19</v>
      </c>
      <c r="G102" s="90"/>
      <c r="H102" s="90"/>
      <c r="I102" s="21"/>
      <c r="J102" s="46"/>
      <c r="K102" s="46"/>
      <c r="L102" s="52"/>
      <c r="M102" s="52"/>
      <c r="N102" s="52"/>
      <c r="O102" s="52"/>
      <c r="P102" s="52"/>
      <c r="Q102" s="52"/>
      <c r="R102" s="46"/>
      <c r="S102" s="49"/>
      <c r="T102" s="136"/>
      <c r="U102" s="133"/>
      <c r="W102" s="16"/>
    </row>
    <row r="103" spans="1:23" s="5" customFormat="1" ht="21.75" customHeight="1">
      <c r="A103" s="129">
        <v>32</v>
      </c>
      <c r="B103" s="130">
        <v>0</v>
      </c>
      <c r="C103" s="124">
        <v>3792295</v>
      </c>
      <c r="D103" s="120" t="s">
        <v>47</v>
      </c>
      <c r="E103" s="11">
        <v>111</v>
      </c>
      <c r="F103" s="43" t="s">
        <v>17</v>
      </c>
      <c r="G103" s="89">
        <v>3500000</v>
      </c>
      <c r="H103" s="89">
        <v>3500000</v>
      </c>
      <c r="I103" s="89">
        <v>3500000</v>
      </c>
      <c r="J103" s="89">
        <v>3500000</v>
      </c>
      <c r="K103" s="89">
        <v>3500000</v>
      </c>
      <c r="L103" s="89">
        <v>3500000</v>
      </c>
      <c r="M103" s="89">
        <v>3500000</v>
      </c>
      <c r="N103" s="89">
        <v>3500000</v>
      </c>
      <c r="O103" s="89">
        <v>3500000</v>
      </c>
      <c r="P103" s="89">
        <v>3500000</v>
      </c>
      <c r="Q103" s="89">
        <v>3500000</v>
      </c>
      <c r="R103" s="89">
        <v>3500000</v>
      </c>
      <c r="S103" s="44">
        <f>SUM(G103:R103)</f>
        <v>42000000</v>
      </c>
      <c r="T103" s="134">
        <v>3500000</v>
      </c>
      <c r="U103" s="133">
        <f>S103+S104+S105+T103</f>
        <v>45500000</v>
      </c>
      <c r="W103" s="16"/>
    </row>
    <row r="104" spans="1:23" s="5" customFormat="1" ht="21.75" customHeight="1">
      <c r="A104" s="129"/>
      <c r="B104" s="130"/>
      <c r="C104" s="131"/>
      <c r="D104" s="120"/>
      <c r="E104" s="18">
        <v>133</v>
      </c>
      <c r="F104" s="25" t="s">
        <v>30</v>
      </c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53"/>
      <c r="T104" s="135"/>
      <c r="U104" s="133"/>
      <c r="W104" s="16"/>
    </row>
    <row r="105" spans="1:23" s="5" customFormat="1" ht="21.75" customHeight="1" thickBot="1">
      <c r="A105" s="129"/>
      <c r="B105" s="130"/>
      <c r="C105" s="111"/>
      <c r="D105" s="120"/>
      <c r="E105" s="11">
        <v>232</v>
      </c>
      <c r="F105" s="45" t="s">
        <v>19</v>
      </c>
      <c r="G105" s="90"/>
      <c r="H105" s="90"/>
      <c r="I105" s="21"/>
      <c r="J105" s="46"/>
      <c r="K105" s="46"/>
      <c r="L105" s="46"/>
      <c r="M105" s="46"/>
      <c r="N105" s="46"/>
      <c r="O105" s="47"/>
      <c r="P105" s="46"/>
      <c r="Q105" s="47"/>
      <c r="R105" s="48"/>
      <c r="S105" s="49"/>
      <c r="T105" s="136"/>
      <c r="U105" s="133"/>
      <c r="W105" s="16"/>
    </row>
    <row r="106" spans="1:25" s="5" customFormat="1" ht="21.75" customHeight="1">
      <c r="A106" s="132">
        <v>33</v>
      </c>
      <c r="B106" s="130">
        <v>0</v>
      </c>
      <c r="C106" s="124">
        <v>4194433</v>
      </c>
      <c r="D106" s="122" t="s">
        <v>96</v>
      </c>
      <c r="E106" s="60">
        <v>144</v>
      </c>
      <c r="F106" s="61" t="s">
        <v>23</v>
      </c>
      <c r="G106" s="59">
        <v>4000000</v>
      </c>
      <c r="H106" s="59">
        <v>4000000</v>
      </c>
      <c r="I106" s="59">
        <v>4000000</v>
      </c>
      <c r="J106" s="59">
        <v>4000000</v>
      </c>
      <c r="K106" s="59">
        <v>4000000</v>
      </c>
      <c r="L106" s="59">
        <v>4000000</v>
      </c>
      <c r="M106" s="59">
        <v>4000000</v>
      </c>
      <c r="N106" s="59">
        <v>4000000</v>
      </c>
      <c r="O106" s="59">
        <v>4000000</v>
      </c>
      <c r="P106" s="59">
        <v>4000000</v>
      </c>
      <c r="Q106" s="59">
        <v>4000000</v>
      </c>
      <c r="R106" s="59">
        <v>4000000</v>
      </c>
      <c r="S106" s="58">
        <f>SUM(G106:R106)</f>
        <v>48000000</v>
      </c>
      <c r="T106" s="134">
        <v>4000000</v>
      </c>
      <c r="U106" s="108">
        <f>S106+S107+T106</f>
        <v>52000000</v>
      </c>
      <c r="W106" s="16"/>
      <c r="Y106" s="17"/>
    </row>
    <row r="107" spans="1:27" s="5" customFormat="1" ht="21.75" customHeight="1">
      <c r="A107" s="132"/>
      <c r="B107" s="130"/>
      <c r="C107" s="125"/>
      <c r="D107" s="123"/>
      <c r="E107" s="11">
        <v>232</v>
      </c>
      <c r="F107" s="43" t="s">
        <v>19</v>
      </c>
      <c r="G107" s="52"/>
      <c r="H107" s="21"/>
      <c r="I107" s="21"/>
      <c r="J107" s="21"/>
      <c r="K107" s="21"/>
      <c r="L107" s="81"/>
      <c r="M107" s="52"/>
      <c r="N107" s="46"/>
      <c r="O107" s="21"/>
      <c r="P107" s="21"/>
      <c r="Q107" s="21"/>
      <c r="R107" s="21"/>
      <c r="S107" s="58"/>
      <c r="T107" s="136"/>
      <c r="U107" s="109"/>
      <c r="W107" s="16"/>
      <c r="Y107" s="17"/>
      <c r="AA107" s="16"/>
    </row>
    <row r="108" spans="1:25" s="5" customFormat="1" ht="21.75" customHeight="1">
      <c r="A108" s="132">
        <v>34</v>
      </c>
      <c r="B108" s="130">
        <v>0</v>
      </c>
      <c r="C108" s="124">
        <v>5652857</v>
      </c>
      <c r="D108" s="122" t="s">
        <v>48</v>
      </c>
      <c r="E108" s="60">
        <v>144</v>
      </c>
      <c r="F108" s="61" t="s">
        <v>23</v>
      </c>
      <c r="G108" s="59">
        <v>3000000</v>
      </c>
      <c r="H108" s="59">
        <v>3000000</v>
      </c>
      <c r="I108" s="59">
        <v>3000000</v>
      </c>
      <c r="J108" s="59">
        <v>3000000</v>
      </c>
      <c r="K108" s="59">
        <v>3000000</v>
      </c>
      <c r="L108" s="59">
        <v>3000000</v>
      </c>
      <c r="M108" s="59">
        <v>3000000</v>
      </c>
      <c r="N108" s="59">
        <v>3000000</v>
      </c>
      <c r="O108" s="59">
        <v>3000000</v>
      </c>
      <c r="P108" s="59">
        <v>3000000</v>
      </c>
      <c r="Q108" s="59">
        <v>3000000</v>
      </c>
      <c r="R108" s="59">
        <v>3000000</v>
      </c>
      <c r="S108" s="58">
        <f>SUM(G108:R108)</f>
        <v>36000000</v>
      </c>
      <c r="T108" s="134">
        <v>3000000</v>
      </c>
      <c r="U108" s="108">
        <f>S108+S109+T108</f>
        <v>39000000</v>
      </c>
      <c r="W108" s="16"/>
      <c r="Y108" s="17"/>
    </row>
    <row r="109" spans="1:27" s="5" customFormat="1" ht="21.75" customHeight="1">
      <c r="A109" s="132"/>
      <c r="B109" s="130"/>
      <c r="C109" s="125"/>
      <c r="D109" s="123"/>
      <c r="E109" s="11">
        <v>232</v>
      </c>
      <c r="F109" s="43" t="s">
        <v>19</v>
      </c>
      <c r="G109" s="52"/>
      <c r="H109" s="21"/>
      <c r="I109" s="21"/>
      <c r="J109" s="21"/>
      <c r="K109" s="21"/>
      <c r="L109" s="81"/>
      <c r="M109" s="52"/>
      <c r="N109" s="46"/>
      <c r="O109" s="21"/>
      <c r="P109" s="21"/>
      <c r="Q109" s="21"/>
      <c r="R109" s="21"/>
      <c r="S109" s="58"/>
      <c r="T109" s="136"/>
      <c r="U109" s="109"/>
      <c r="W109" s="16"/>
      <c r="Y109" s="17"/>
      <c r="AA109" s="16"/>
    </row>
    <row r="110" spans="1:25" s="181" customFormat="1" ht="21.75" customHeight="1">
      <c r="A110" s="174">
        <v>35</v>
      </c>
      <c r="B110" s="175">
        <v>0</v>
      </c>
      <c r="C110" s="176">
        <v>2051087</v>
      </c>
      <c r="D110" s="177" t="s">
        <v>129</v>
      </c>
      <c r="E110" s="178">
        <v>144</v>
      </c>
      <c r="F110" s="179" t="s">
        <v>23</v>
      </c>
      <c r="G110" s="103">
        <v>2800000</v>
      </c>
      <c r="H110" s="103">
        <v>2800000</v>
      </c>
      <c r="I110" s="103">
        <v>2800000</v>
      </c>
      <c r="J110" s="103">
        <v>2800000</v>
      </c>
      <c r="K110" s="103">
        <v>2800000</v>
      </c>
      <c r="L110" s="103">
        <v>2800000</v>
      </c>
      <c r="M110" s="103">
        <v>2800000</v>
      </c>
      <c r="N110" s="103">
        <v>2800000</v>
      </c>
      <c r="O110" s="103">
        <v>2800000</v>
      </c>
      <c r="P110" s="103">
        <v>2800000</v>
      </c>
      <c r="Q110" s="103">
        <v>2800000</v>
      </c>
      <c r="R110" s="103">
        <v>2800000</v>
      </c>
      <c r="S110" s="104">
        <f>SUM(G110:R110)</f>
        <v>33600000</v>
      </c>
      <c r="T110" s="170">
        <v>2800000</v>
      </c>
      <c r="U110" s="180">
        <f>S110+S111+T110</f>
        <v>36400000</v>
      </c>
      <c r="W110" s="182"/>
      <c r="Y110" s="183"/>
    </row>
    <row r="111" spans="1:27" s="181" customFormat="1" ht="21.75" customHeight="1">
      <c r="A111" s="174"/>
      <c r="B111" s="175"/>
      <c r="C111" s="184"/>
      <c r="D111" s="185"/>
      <c r="E111" s="186">
        <v>232</v>
      </c>
      <c r="F111" s="187" t="s">
        <v>19</v>
      </c>
      <c r="G111" s="188"/>
      <c r="H111" s="101"/>
      <c r="I111" s="101"/>
      <c r="J111" s="101"/>
      <c r="K111" s="101"/>
      <c r="L111" s="189"/>
      <c r="M111" s="188"/>
      <c r="N111" s="102"/>
      <c r="O111" s="101"/>
      <c r="P111" s="101"/>
      <c r="Q111" s="101"/>
      <c r="R111" s="101"/>
      <c r="S111" s="104"/>
      <c r="T111" s="171"/>
      <c r="U111" s="190"/>
      <c r="W111" s="182"/>
      <c r="Y111" s="183"/>
      <c r="AA111" s="182"/>
    </row>
    <row r="112" spans="1:25" s="5" customFormat="1" ht="21.75" customHeight="1">
      <c r="A112" s="163">
        <v>36</v>
      </c>
      <c r="B112" s="130">
        <v>0</v>
      </c>
      <c r="C112" s="124">
        <v>1438334</v>
      </c>
      <c r="D112" s="122" t="s">
        <v>108</v>
      </c>
      <c r="E112" s="60">
        <v>144</v>
      </c>
      <c r="F112" s="61" t="s">
        <v>23</v>
      </c>
      <c r="G112" s="59">
        <v>3000000</v>
      </c>
      <c r="H112" s="59">
        <v>3000000</v>
      </c>
      <c r="I112" s="59">
        <v>3000000</v>
      </c>
      <c r="J112" s="59">
        <v>3000000</v>
      </c>
      <c r="K112" s="59">
        <v>3000000</v>
      </c>
      <c r="L112" s="59">
        <v>3000000</v>
      </c>
      <c r="M112" s="59">
        <v>3000000</v>
      </c>
      <c r="N112" s="59">
        <v>3000000</v>
      </c>
      <c r="O112" s="59">
        <v>3000000</v>
      </c>
      <c r="P112" s="59">
        <v>3000000</v>
      </c>
      <c r="Q112" s="59">
        <v>3000000</v>
      </c>
      <c r="R112" s="59">
        <v>3000000</v>
      </c>
      <c r="S112" s="58">
        <f>SUM(G112:R112)</f>
        <v>36000000</v>
      </c>
      <c r="T112" s="134">
        <v>3000000</v>
      </c>
      <c r="U112" s="108">
        <f>S112+S113+T112</f>
        <v>39000000</v>
      </c>
      <c r="W112" s="16"/>
      <c r="Y112" s="17"/>
    </row>
    <row r="113" spans="1:27" s="5" customFormat="1" ht="21.75" customHeight="1">
      <c r="A113" s="164"/>
      <c r="B113" s="130"/>
      <c r="C113" s="125"/>
      <c r="D113" s="123"/>
      <c r="E113" s="11">
        <v>232</v>
      </c>
      <c r="F113" s="43" t="s">
        <v>19</v>
      </c>
      <c r="G113" s="52"/>
      <c r="H113" s="21"/>
      <c r="I113" s="21"/>
      <c r="J113" s="21"/>
      <c r="K113" s="21"/>
      <c r="L113" s="81"/>
      <c r="M113" s="52"/>
      <c r="N113" s="46"/>
      <c r="O113" s="21"/>
      <c r="P113" s="21"/>
      <c r="Q113" s="21"/>
      <c r="R113" s="21"/>
      <c r="S113" s="58"/>
      <c r="T113" s="136"/>
      <c r="U113" s="109"/>
      <c r="W113" s="16"/>
      <c r="Y113" s="17"/>
      <c r="AA113" s="16"/>
    </row>
    <row r="114" spans="1:25" s="5" customFormat="1" ht="21.75" customHeight="1">
      <c r="A114" s="126">
        <v>37</v>
      </c>
      <c r="B114" s="130">
        <v>0</v>
      </c>
      <c r="C114" s="124">
        <v>4194433</v>
      </c>
      <c r="D114" s="122" t="s">
        <v>137</v>
      </c>
      <c r="E114" s="60">
        <v>144</v>
      </c>
      <c r="F114" s="61" t="s">
        <v>23</v>
      </c>
      <c r="G114" s="59">
        <v>2800000</v>
      </c>
      <c r="H114" s="59">
        <v>2800000</v>
      </c>
      <c r="I114" s="59">
        <v>2800000</v>
      </c>
      <c r="J114" s="59">
        <v>2800000</v>
      </c>
      <c r="K114" s="59">
        <v>2800000</v>
      </c>
      <c r="L114" s="59">
        <v>2800000</v>
      </c>
      <c r="M114" s="59">
        <v>2800000</v>
      </c>
      <c r="N114" s="59">
        <v>2800000</v>
      </c>
      <c r="O114" s="59">
        <v>2800000</v>
      </c>
      <c r="P114" s="59">
        <v>2800000</v>
      </c>
      <c r="Q114" s="59">
        <v>2800000</v>
      </c>
      <c r="R114" s="59">
        <v>2800000</v>
      </c>
      <c r="S114" s="58">
        <f>SUM(G114:R114)</f>
        <v>33600000</v>
      </c>
      <c r="T114" s="134">
        <v>2800000</v>
      </c>
      <c r="U114" s="108">
        <f>S114+S115+T114</f>
        <v>36400000</v>
      </c>
      <c r="W114" s="16"/>
      <c r="Y114" s="17"/>
    </row>
    <row r="115" spans="1:27" s="5" customFormat="1" ht="21.75" customHeight="1">
      <c r="A115" s="128"/>
      <c r="B115" s="130"/>
      <c r="C115" s="125"/>
      <c r="D115" s="123"/>
      <c r="E115" s="11">
        <v>232</v>
      </c>
      <c r="F115" s="43" t="s">
        <v>19</v>
      </c>
      <c r="G115" s="52"/>
      <c r="H115" s="21"/>
      <c r="I115" s="21"/>
      <c r="J115" s="21"/>
      <c r="K115" s="21"/>
      <c r="L115" s="81"/>
      <c r="M115" s="52"/>
      <c r="N115" s="46"/>
      <c r="O115" s="21"/>
      <c r="P115" s="21"/>
      <c r="Q115" s="21"/>
      <c r="R115" s="21"/>
      <c r="S115" s="58"/>
      <c r="T115" s="136"/>
      <c r="U115" s="109"/>
      <c r="W115" s="16"/>
      <c r="Y115" s="17"/>
      <c r="AA115" s="16"/>
    </row>
    <row r="116" spans="1:25" s="5" customFormat="1" ht="21.75" customHeight="1">
      <c r="A116" s="126">
        <v>38</v>
      </c>
      <c r="B116" s="130">
        <v>0</v>
      </c>
      <c r="C116" s="124">
        <v>2531129</v>
      </c>
      <c r="D116" s="122" t="s">
        <v>124</v>
      </c>
      <c r="E116" s="60">
        <v>144</v>
      </c>
      <c r="F116" s="61" t="s">
        <v>23</v>
      </c>
      <c r="G116" s="59">
        <v>1300000</v>
      </c>
      <c r="H116" s="59">
        <v>1300000</v>
      </c>
      <c r="I116" s="59">
        <v>1300000</v>
      </c>
      <c r="J116" s="59">
        <v>1300000</v>
      </c>
      <c r="K116" s="59">
        <v>1300000</v>
      </c>
      <c r="L116" s="59">
        <v>1300000</v>
      </c>
      <c r="M116" s="59">
        <v>1300000</v>
      </c>
      <c r="N116" s="59">
        <v>1300000</v>
      </c>
      <c r="O116" s="59">
        <v>1300000</v>
      </c>
      <c r="P116" s="59">
        <v>1300000</v>
      </c>
      <c r="Q116" s="59">
        <v>1300000</v>
      </c>
      <c r="R116" s="59">
        <v>1300000</v>
      </c>
      <c r="S116" s="58">
        <f>SUM(G116:R116)</f>
        <v>15600000</v>
      </c>
      <c r="T116" s="134">
        <v>1300000</v>
      </c>
      <c r="U116" s="108">
        <f>S116+S117+T116</f>
        <v>16900000</v>
      </c>
      <c r="W116" s="16"/>
      <c r="Y116" s="17"/>
    </row>
    <row r="117" spans="1:27" s="5" customFormat="1" ht="21.75" customHeight="1">
      <c r="A117" s="128"/>
      <c r="B117" s="130"/>
      <c r="C117" s="125"/>
      <c r="D117" s="123"/>
      <c r="E117" s="11">
        <v>232</v>
      </c>
      <c r="F117" s="43" t="s">
        <v>19</v>
      </c>
      <c r="G117" s="52"/>
      <c r="H117" s="21"/>
      <c r="I117" s="21"/>
      <c r="J117" s="21"/>
      <c r="K117" s="21"/>
      <c r="L117" s="81"/>
      <c r="M117" s="52"/>
      <c r="N117" s="46"/>
      <c r="O117" s="21"/>
      <c r="P117" s="21"/>
      <c r="Q117" s="21"/>
      <c r="R117" s="21"/>
      <c r="S117" s="58"/>
      <c r="T117" s="136"/>
      <c r="U117" s="109"/>
      <c r="W117" s="16"/>
      <c r="Y117" s="17"/>
      <c r="AA117" s="16"/>
    </row>
    <row r="118" spans="1:25" s="5" customFormat="1" ht="21.75" customHeight="1">
      <c r="A118" s="126">
        <v>39</v>
      </c>
      <c r="B118" s="130">
        <v>0</v>
      </c>
      <c r="C118" s="124">
        <v>6655185</v>
      </c>
      <c r="D118" s="122" t="s">
        <v>109</v>
      </c>
      <c r="E118" s="60">
        <v>144</v>
      </c>
      <c r="F118" s="61" t="s">
        <v>23</v>
      </c>
      <c r="G118" s="59">
        <v>2400000</v>
      </c>
      <c r="H118" s="59">
        <v>2400000</v>
      </c>
      <c r="I118" s="59">
        <v>2400000</v>
      </c>
      <c r="J118" s="59">
        <v>2400000</v>
      </c>
      <c r="K118" s="59">
        <v>2400000</v>
      </c>
      <c r="L118" s="59">
        <v>2400000</v>
      </c>
      <c r="M118" s="59">
        <v>2400000</v>
      </c>
      <c r="N118" s="59">
        <v>2400000</v>
      </c>
      <c r="O118" s="59">
        <v>2400000</v>
      </c>
      <c r="P118" s="59">
        <v>2400000</v>
      </c>
      <c r="Q118" s="59">
        <v>2400000</v>
      </c>
      <c r="R118" s="59">
        <v>2400000</v>
      </c>
      <c r="S118" s="58">
        <f>SUM(G118:R118)</f>
        <v>28800000</v>
      </c>
      <c r="T118" s="134">
        <v>2400000</v>
      </c>
      <c r="U118" s="108">
        <f>S118+S119+T118</f>
        <v>31200000</v>
      </c>
      <c r="W118" s="16"/>
      <c r="Y118" s="17"/>
    </row>
    <row r="119" spans="1:27" s="5" customFormat="1" ht="21.75" customHeight="1" thickBot="1">
      <c r="A119" s="128"/>
      <c r="B119" s="130"/>
      <c r="C119" s="125"/>
      <c r="D119" s="123"/>
      <c r="E119" s="11">
        <v>232</v>
      </c>
      <c r="F119" s="43" t="s">
        <v>19</v>
      </c>
      <c r="G119" s="52"/>
      <c r="H119" s="21"/>
      <c r="I119" s="21"/>
      <c r="J119" s="21"/>
      <c r="K119" s="21"/>
      <c r="L119" s="81"/>
      <c r="M119" s="52"/>
      <c r="N119" s="46"/>
      <c r="O119" s="21"/>
      <c r="P119" s="21"/>
      <c r="Q119" s="21"/>
      <c r="R119" s="21"/>
      <c r="S119" s="58"/>
      <c r="T119" s="136"/>
      <c r="U119" s="109"/>
      <c r="W119" s="16"/>
      <c r="Y119" s="17"/>
      <c r="AA119" s="16"/>
    </row>
    <row r="120" spans="1:25" s="5" customFormat="1" ht="24.75" customHeight="1" thickBot="1">
      <c r="A120" s="127">
        <v>40</v>
      </c>
      <c r="B120" s="144">
        <v>0</v>
      </c>
      <c r="C120" s="110">
        <v>1672814</v>
      </c>
      <c r="D120" s="155" t="s">
        <v>49</v>
      </c>
      <c r="E120" s="11">
        <v>144</v>
      </c>
      <c r="F120" s="26" t="s">
        <v>23</v>
      </c>
      <c r="G120" s="51">
        <v>2400000</v>
      </c>
      <c r="H120" s="51">
        <v>2400000</v>
      </c>
      <c r="I120" s="51">
        <v>2400000</v>
      </c>
      <c r="J120" s="51">
        <v>2400000</v>
      </c>
      <c r="K120" s="51">
        <v>2400000</v>
      </c>
      <c r="L120" s="51">
        <v>2400000</v>
      </c>
      <c r="M120" s="51">
        <v>2400000</v>
      </c>
      <c r="N120" s="51">
        <v>2400000</v>
      </c>
      <c r="O120" s="51">
        <v>2400000</v>
      </c>
      <c r="P120" s="51">
        <v>2400000</v>
      </c>
      <c r="Q120" s="51">
        <v>2400000</v>
      </c>
      <c r="R120" s="51">
        <v>2400000</v>
      </c>
      <c r="S120" s="49">
        <f>SUM(G120:R120)</f>
        <v>28800000</v>
      </c>
      <c r="T120" s="134">
        <v>2400000</v>
      </c>
      <c r="U120" s="108">
        <f>S120+S121+T120</f>
        <v>31200000</v>
      </c>
      <c r="W120" s="16"/>
      <c r="Y120" s="17"/>
    </row>
    <row r="121" spans="1:48" s="5" customFormat="1" ht="21.75" customHeight="1">
      <c r="A121" s="128"/>
      <c r="B121" s="151"/>
      <c r="C121" s="125"/>
      <c r="D121" s="156"/>
      <c r="E121" s="11">
        <v>232</v>
      </c>
      <c r="F121" s="50" t="s">
        <v>19</v>
      </c>
      <c r="G121" s="27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41"/>
      <c r="S121" s="54"/>
      <c r="T121" s="136"/>
      <c r="U121" s="109"/>
      <c r="V121" s="64"/>
      <c r="W121" s="63"/>
      <c r="X121" s="64"/>
      <c r="Y121" s="95"/>
      <c r="Z121" s="64"/>
      <c r="AA121" s="63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1:48" s="52" customFormat="1" ht="24.75" customHeight="1">
      <c r="A122" s="168">
        <v>41</v>
      </c>
      <c r="B122" s="150">
        <v>0</v>
      </c>
      <c r="C122" s="124">
        <v>3496074</v>
      </c>
      <c r="D122" s="157" t="s">
        <v>50</v>
      </c>
      <c r="E122" s="11">
        <v>144</v>
      </c>
      <c r="F122" s="43" t="s">
        <v>23</v>
      </c>
      <c r="G122" s="51">
        <v>2500000</v>
      </c>
      <c r="H122" s="51">
        <v>2500000</v>
      </c>
      <c r="I122" s="51">
        <v>2500000</v>
      </c>
      <c r="J122" s="51">
        <v>2500000</v>
      </c>
      <c r="K122" s="51">
        <v>2500000</v>
      </c>
      <c r="L122" s="51">
        <v>2500000</v>
      </c>
      <c r="M122" s="51">
        <v>2500000</v>
      </c>
      <c r="N122" s="51">
        <v>2500000</v>
      </c>
      <c r="O122" s="51">
        <v>2500000</v>
      </c>
      <c r="P122" s="51">
        <v>2500000</v>
      </c>
      <c r="Q122" s="51">
        <v>2500000</v>
      </c>
      <c r="R122" s="51">
        <v>2500000</v>
      </c>
      <c r="S122" s="55">
        <f>SUM(G122:R122)</f>
        <v>30000000</v>
      </c>
      <c r="T122" s="134">
        <v>2500000</v>
      </c>
      <c r="U122" s="108">
        <f>S122+S123+T122</f>
        <v>32500000</v>
      </c>
      <c r="V122" s="64"/>
      <c r="W122" s="63"/>
      <c r="X122" s="64"/>
      <c r="Y122" s="95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1:48" s="52" customFormat="1" ht="21.75" customHeight="1" thickBot="1">
      <c r="A123" s="169"/>
      <c r="B123" s="145"/>
      <c r="C123" s="125"/>
      <c r="D123" s="158"/>
      <c r="E123" s="11">
        <v>232</v>
      </c>
      <c r="F123" s="43" t="s">
        <v>19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55"/>
      <c r="T123" s="136"/>
      <c r="U123" s="109"/>
      <c r="V123" s="64"/>
      <c r="W123" s="63"/>
      <c r="X123" s="64"/>
      <c r="Y123" s="95"/>
      <c r="Z123" s="64"/>
      <c r="AA123" s="63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1:23" s="82" customFormat="1" ht="21.75" customHeight="1">
      <c r="A124" s="172">
        <v>42</v>
      </c>
      <c r="B124" s="110">
        <v>0</v>
      </c>
      <c r="C124" s="114">
        <v>4515475</v>
      </c>
      <c r="D124" s="116" t="s">
        <v>128</v>
      </c>
      <c r="E124" s="11">
        <v>144</v>
      </c>
      <c r="F124" s="65" t="s">
        <v>23</v>
      </c>
      <c r="G124" s="51">
        <v>2600000</v>
      </c>
      <c r="H124" s="51">
        <v>2600000</v>
      </c>
      <c r="I124" s="51">
        <v>2600000</v>
      </c>
      <c r="J124" s="51">
        <v>2600000</v>
      </c>
      <c r="K124" s="51">
        <v>2600000</v>
      </c>
      <c r="L124" s="51">
        <v>2600000</v>
      </c>
      <c r="M124" s="51">
        <v>2600000</v>
      </c>
      <c r="N124" s="51">
        <v>2600000</v>
      </c>
      <c r="O124" s="51">
        <v>2600000</v>
      </c>
      <c r="P124" s="51">
        <v>2600000</v>
      </c>
      <c r="Q124" s="51">
        <v>2600000</v>
      </c>
      <c r="R124" s="51">
        <v>2600000</v>
      </c>
      <c r="S124" s="66">
        <v>31200000</v>
      </c>
      <c r="T124" s="118">
        <v>2600000</v>
      </c>
      <c r="U124" s="108">
        <f>S124+S125+T124</f>
        <v>33800000</v>
      </c>
      <c r="W124" s="83"/>
    </row>
    <row r="125" spans="1:25" s="82" customFormat="1" ht="21.75" customHeight="1" thickBot="1">
      <c r="A125" s="173"/>
      <c r="B125" s="131"/>
      <c r="C125" s="115"/>
      <c r="D125" s="117"/>
      <c r="E125" s="11">
        <v>232</v>
      </c>
      <c r="F125" s="65" t="s">
        <v>19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66"/>
      <c r="T125" s="119"/>
      <c r="U125" s="109"/>
      <c r="W125" s="83"/>
      <c r="Y125" s="84"/>
    </row>
    <row r="126" spans="1:48" s="52" customFormat="1" ht="24.75" customHeight="1">
      <c r="A126" s="168">
        <v>43</v>
      </c>
      <c r="B126" s="150">
        <v>0</v>
      </c>
      <c r="C126" s="124">
        <v>2220752</v>
      </c>
      <c r="D126" s="157" t="s">
        <v>110</v>
      </c>
      <c r="E126" s="11">
        <v>144</v>
      </c>
      <c r="F126" s="43" t="s">
        <v>23</v>
      </c>
      <c r="G126" s="51">
        <v>2800000</v>
      </c>
      <c r="H126" s="51">
        <v>2800000</v>
      </c>
      <c r="I126" s="51">
        <v>2800000</v>
      </c>
      <c r="J126" s="51">
        <v>2800000</v>
      </c>
      <c r="K126" s="51">
        <v>2800000</v>
      </c>
      <c r="L126" s="51">
        <v>2800000</v>
      </c>
      <c r="M126" s="51">
        <v>2800000</v>
      </c>
      <c r="N126" s="51">
        <v>2800000</v>
      </c>
      <c r="O126" s="51">
        <v>2800000</v>
      </c>
      <c r="P126" s="51">
        <v>2800000</v>
      </c>
      <c r="Q126" s="51">
        <v>2800000</v>
      </c>
      <c r="R126" s="51">
        <v>2800000</v>
      </c>
      <c r="S126" s="55">
        <f>SUM(G126:R126)</f>
        <v>33600000</v>
      </c>
      <c r="T126" s="134">
        <v>2800000</v>
      </c>
      <c r="U126" s="108">
        <f>S126+S127+T126</f>
        <v>36400000</v>
      </c>
      <c r="V126" s="64"/>
      <c r="W126" s="63"/>
      <c r="X126" s="64"/>
      <c r="Y126" s="95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1:48" s="52" customFormat="1" ht="21.75" customHeight="1">
      <c r="A127" s="169"/>
      <c r="B127" s="151"/>
      <c r="C127" s="125"/>
      <c r="D127" s="158"/>
      <c r="E127" s="11">
        <v>232</v>
      </c>
      <c r="F127" s="43" t="s">
        <v>19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55"/>
      <c r="T127" s="136"/>
      <c r="U127" s="109"/>
      <c r="V127" s="64"/>
      <c r="W127" s="63"/>
      <c r="X127" s="64"/>
      <c r="Y127" s="95"/>
      <c r="Z127" s="64"/>
      <c r="AA127" s="63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1:48" s="52" customFormat="1" ht="24.75" customHeight="1">
      <c r="A128" s="127">
        <v>44</v>
      </c>
      <c r="B128" s="145">
        <v>0</v>
      </c>
      <c r="C128" s="124">
        <v>773147</v>
      </c>
      <c r="D128" s="167" t="s">
        <v>51</v>
      </c>
      <c r="E128" s="11">
        <v>144</v>
      </c>
      <c r="F128" s="43" t="s">
        <v>23</v>
      </c>
      <c r="G128" s="51">
        <v>2500000</v>
      </c>
      <c r="H128" s="51">
        <v>2500000</v>
      </c>
      <c r="I128" s="51">
        <v>2500000</v>
      </c>
      <c r="J128" s="51">
        <v>2500000</v>
      </c>
      <c r="K128" s="51">
        <v>2500000</v>
      </c>
      <c r="L128" s="51">
        <v>2500000</v>
      </c>
      <c r="M128" s="51">
        <v>2500000</v>
      </c>
      <c r="N128" s="51">
        <v>2500000</v>
      </c>
      <c r="O128" s="51">
        <v>2500000</v>
      </c>
      <c r="P128" s="51">
        <v>2500000</v>
      </c>
      <c r="Q128" s="51">
        <v>2500000</v>
      </c>
      <c r="R128" s="51">
        <v>2500000</v>
      </c>
      <c r="S128" s="55">
        <f>SUM(G128:R128)</f>
        <v>30000000</v>
      </c>
      <c r="T128" s="134">
        <v>2500000</v>
      </c>
      <c r="U128" s="108">
        <f>S128+S129+T128</f>
        <v>32500000</v>
      </c>
      <c r="V128" s="64"/>
      <c r="W128" s="63"/>
      <c r="X128" s="64"/>
      <c r="Y128" s="95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1:48" s="52" customFormat="1" ht="21.75" customHeight="1" thickBot="1">
      <c r="A129" s="128"/>
      <c r="B129" s="151"/>
      <c r="C129" s="111"/>
      <c r="D129" s="158"/>
      <c r="E129" s="11">
        <v>232</v>
      </c>
      <c r="F129" s="43" t="s">
        <v>19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55"/>
      <c r="T129" s="136"/>
      <c r="U129" s="109"/>
      <c r="V129" s="64"/>
      <c r="W129" s="63"/>
      <c r="X129" s="64"/>
      <c r="Y129" s="95"/>
      <c r="Z129" s="64"/>
      <c r="AA129" s="63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1:25" s="5" customFormat="1" ht="21.75" customHeight="1">
      <c r="A130" s="126">
        <v>45</v>
      </c>
      <c r="B130" s="130">
        <v>0</v>
      </c>
      <c r="C130" s="124">
        <v>4523225</v>
      </c>
      <c r="D130" s="122" t="s">
        <v>125</v>
      </c>
      <c r="E130" s="60">
        <v>144</v>
      </c>
      <c r="F130" s="61" t="s">
        <v>23</v>
      </c>
      <c r="G130" s="59">
        <v>1300000</v>
      </c>
      <c r="H130" s="59">
        <v>1300000</v>
      </c>
      <c r="I130" s="59">
        <v>1300000</v>
      </c>
      <c r="J130" s="59">
        <v>1300000</v>
      </c>
      <c r="K130" s="59">
        <v>1300000</v>
      </c>
      <c r="L130" s="59">
        <v>1300000</v>
      </c>
      <c r="M130" s="59">
        <v>1300000</v>
      </c>
      <c r="N130" s="59">
        <v>1300000</v>
      </c>
      <c r="O130" s="59">
        <v>1300000</v>
      </c>
      <c r="P130" s="59">
        <v>1300000</v>
      </c>
      <c r="Q130" s="59">
        <v>1300000</v>
      </c>
      <c r="R130" s="59">
        <v>1300000</v>
      </c>
      <c r="S130" s="58">
        <f>SUM(G130:R130)</f>
        <v>15600000</v>
      </c>
      <c r="T130" s="134">
        <v>1300000</v>
      </c>
      <c r="U130" s="108">
        <f>S130+S131+T130</f>
        <v>16900000</v>
      </c>
      <c r="W130" s="16"/>
      <c r="Y130" s="17"/>
    </row>
    <row r="131" spans="1:27" s="5" customFormat="1" ht="21.75" customHeight="1" thickBot="1">
      <c r="A131" s="113"/>
      <c r="B131" s="130"/>
      <c r="C131" s="125"/>
      <c r="D131" s="123"/>
      <c r="E131" s="11">
        <v>232</v>
      </c>
      <c r="F131" s="43" t="s">
        <v>19</v>
      </c>
      <c r="G131" s="52"/>
      <c r="H131" s="21"/>
      <c r="I131" s="21"/>
      <c r="J131" s="21"/>
      <c r="K131" s="21"/>
      <c r="L131" s="81"/>
      <c r="M131" s="52"/>
      <c r="N131" s="46"/>
      <c r="O131" s="21"/>
      <c r="P131" s="21"/>
      <c r="Q131" s="21"/>
      <c r="R131" s="21"/>
      <c r="S131" s="58"/>
      <c r="T131" s="136"/>
      <c r="U131" s="109"/>
      <c r="W131" s="16"/>
      <c r="Y131" s="17"/>
      <c r="AA131" s="16"/>
    </row>
    <row r="132" spans="1:23" s="5" customFormat="1" ht="21.75" customHeight="1">
      <c r="A132" s="112">
        <v>46</v>
      </c>
      <c r="B132" s="110">
        <v>0</v>
      </c>
      <c r="C132" s="110">
        <v>5163783</v>
      </c>
      <c r="D132" s="110" t="s">
        <v>121</v>
      </c>
      <c r="E132" s="11">
        <v>144</v>
      </c>
      <c r="F132" s="62" t="s">
        <v>23</v>
      </c>
      <c r="G132" s="51">
        <v>3500000</v>
      </c>
      <c r="H132" s="51">
        <v>3500000</v>
      </c>
      <c r="I132" s="51">
        <v>3500000</v>
      </c>
      <c r="J132" s="51">
        <v>3500000</v>
      </c>
      <c r="K132" s="51">
        <v>3500000</v>
      </c>
      <c r="L132" s="51">
        <v>3500000</v>
      </c>
      <c r="M132" s="51">
        <v>3500000</v>
      </c>
      <c r="N132" s="51">
        <v>3500000</v>
      </c>
      <c r="O132" s="51">
        <v>3500000</v>
      </c>
      <c r="P132" s="51">
        <v>3500000</v>
      </c>
      <c r="Q132" s="51">
        <v>3500000</v>
      </c>
      <c r="R132" s="51">
        <v>3500000</v>
      </c>
      <c r="S132" s="44">
        <v>42000000</v>
      </c>
      <c r="T132" s="134">
        <v>3500000</v>
      </c>
      <c r="U132" s="108">
        <f>S132+S133+T132</f>
        <v>45500000</v>
      </c>
      <c r="W132" s="16"/>
    </row>
    <row r="133" spans="1:23" s="5" customFormat="1" ht="21.75" customHeight="1" thickBot="1">
      <c r="A133" s="128"/>
      <c r="B133" s="111"/>
      <c r="C133" s="111"/>
      <c r="D133" s="111"/>
      <c r="E133" s="11">
        <v>232</v>
      </c>
      <c r="F133" s="62" t="s">
        <v>19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58"/>
      <c r="T133" s="136"/>
      <c r="U133" s="109"/>
      <c r="W133" s="16"/>
    </row>
    <row r="134" spans="1:23" s="5" customFormat="1" ht="21.75" customHeight="1">
      <c r="A134" s="126">
        <v>47</v>
      </c>
      <c r="B134" s="110">
        <v>0</v>
      </c>
      <c r="C134" s="110">
        <v>943007</v>
      </c>
      <c r="D134" s="110" t="s">
        <v>138</v>
      </c>
      <c r="E134" s="11">
        <v>144</v>
      </c>
      <c r="F134" s="62" t="s">
        <v>23</v>
      </c>
      <c r="G134" s="51">
        <v>2400000</v>
      </c>
      <c r="H134" s="51">
        <v>2400000</v>
      </c>
      <c r="I134" s="51">
        <v>2400000</v>
      </c>
      <c r="J134" s="51">
        <v>2400000</v>
      </c>
      <c r="K134" s="51">
        <v>2400000</v>
      </c>
      <c r="L134" s="51">
        <v>2400000</v>
      </c>
      <c r="M134" s="51">
        <v>2400000</v>
      </c>
      <c r="N134" s="51">
        <v>2400000</v>
      </c>
      <c r="O134" s="51">
        <v>2400000</v>
      </c>
      <c r="P134" s="51">
        <v>2400000</v>
      </c>
      <c r="Q134" s="51">
        <v>2400000</v>
      </c>
      <c r="R134" s="21">
        <v>2400000</v>
      </c>
      <c r="S134" s="44">
        <f>SUM(G134:R134)</f>
        <v>28800000</v>
      </c>
      <c r="T134" s="134">
        <v>2400000</v>
      </c>
      <c r="U134" s="108">
        <f>S134+S135+T134</f>
        <v>31200000</v>
      </c>
      <c r="W134" s="16"/>
    </row>
    <row r="135" spans="1:23" s="5" customFormat="1" ht="21.75" customHeight="1" thickBot="1">
      <c r="A135" s="128"/>
      <c r="B135" s="111"/>
      <c r="C135" s="111"/>
      <c r="D135" s="111"/>
      <c r="E135" s="11">
        <v>232</v>
      </c>
      <c r="F135" s="62" t="s">
        <v>19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58"/>
      <c r="T135" s="136"/>
      <c r="U135" s="109"/>
      <c r="W135" s="16"/>
    </row>
    <row r="136" spans="1:23" s="85" customFormat="1" ht="21.75" customHeight="1">
      <c r="A136" s="126">
        <v>48</v>
      </c>
      <c r="B136" s="110">
        <v>0</v>
      </c>
      <c r="C136" s="110">
        <v>4599741</v>
      </c>
      <c r="D136" s="110" t="s">
        <v>99</v>
      </c>
      <c r="E136" s="11">
        <v>144</v>
      </c>
      <c r="F136" s="62" t="s">
        <v>23</v>
      </c>
      <c r="G136" s="51">
        <v>3000000</v>
      </c>
      <c r="H136" s="51">
        <v>3000000</v>
      </c>
      <c r="I136" s="51">
        <v>3000000</v>
      </c>
      <c r="J136" s="51">
        <v>3000000</v>
      </c>
      <c r="K136" s="51">
        <v>3000000</v>
      </c>
      <c r="L136" s="51">
        <v>3000000</v>
      </c>
      <c r="M136" s="51">
        <v>3000000</v>
      </c>
      <c r="N136" s="51">
        <v>3000000</v>
      </c>
      <c r="O136" s="51">
        <v>3000000</v>
      </c>
      <c r="P136" s="51">
        <v>3000000</v>
      </c>
      <c r="Q136" s="51">
        <v>3000000</v>
      </c>
      <c r="R136" s="51">
        <v>3000000</v>
      </c>
      <c r="S136" s="51">
        <v>36000000</v>
      </c>
      <c r="T136" s="134">
        <v>2800000</v>
      </c>
      <c r="U136" s="108">
        <f>S136+S137+T136</f>
        <v>38800000</v>
      </c>
      <c r="V136" s="105">
        <f>SUM(G136:S136)</f>
        <v>72000000</v>
      </c>
      <c r="W136" s="86"/>
    </row>
    <row r="137" spans="1:23" s="85" customFormat="1" ht="21.75" customHeight="1" thickBot="1">
      <c r="A137" s="113"/>
      <c r="B137" s="111"/>
      <c r="C137" s="111"/>
      <c r="D137" s="111"/>
      <c r="E137" s="11">
        <v>232</v>
      </c>
      <c r="F137" s="62" t="s">
        <v>19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58"/>
      <c r="T137" s="136"/>
      <c r="U137" s="109"/>
      <c r="W137" s="86"/>
    </row>
    <row r="138" spans="1:23" s="5" customFormat="1" ht="21.75" customHeight="1">
      <c r="A138" s="112">
        <v>49</v>
      </c>
      <c r="B138" s="144">
        <v>0</v>
      </c>
      <c r="C138" s="114">
        <v>2512057</v>
      </c>
      <c r="D138" s="112" t="s">
        <v>139</v>
      </c>
      <c r="E138" s="11">
        <v>144</v>
      </c>
      <c r="F138" s="25" t="s">
        <v>23</v>
      </c>
      <c r="G138" s="59">
        <v>2800000</v>
      </c>
      <c r="H138" s="59">
        <v>2800000</v>
      </c>
      <c r="I138" s="59">
        <v>2800000</v>
      </c>
      <c r="J138" s="59">
        <v>2800000</v>
      </c>
      <c r="K138" s="59">
        <v>2800000</v>
      </c>
      <c r="L138" s="59">
        <v>2800000</v>
      </c>
      <c r="M138" s="59">
        <v>2800000</v>
      </c>
      <c r="N138" s="59">
        <v>2800000</v>
      </c>
      <c r="O138" s="59">
        <v>2800000</v>
      </c>
      <c r="P138" s="59">
        <v>2800000</v>
      </c>
      <c r="Q138" s="59">
        <v>2800000</v>
      </c>
      <c r="R138" s="59">
        <v>2800000</v>
      </c>
      <c r="S138" s="42">
        <f>SUM(G138:R138)</f>
        <v>33600000</v>
      </c>
      <c r="T138" s="137">
        <v>2800000</v>
      </c>
      <c r="U138" s="108">
        <f>S138+S139+T138</f>
        <v>36400000</v>
      </c>
      <c r="W138" s="16"/>
    </row>
    <row r="139" spans="1:25" s="5" customFormat="1" ht="21.75" customHeight="1" thickBot="1">
      <c r="A139" s="127"/>
      <c r="B139" s="145"/>
      <c r="C139" s="115"/>
      <c r="D139" s="127"/>
      <c r="E139" s="11">
        <v>232</v>
      </c>
      <c r="F139" s="62" t="s">
        <v>19</v>
      </c>
      <c r="G139" s="51"/>
      <c r="H139" s="51"/>
      <c r="I139" s="51"/>
      <c r="J139" s="51"/>
      <c r="K139" s="51"/>
      <c r="L139" s="51"/>
      <c r="M139" s="51"/>
      <c r="N139" s="52"/>
      <c r="O139" s="52"/>
      <c r="P139" s="52"/>
      <c r="Q139" s="52"/>
      <c r="R139" s="52"/>
      <c r="S139" s="42"/>
      <c r="T139" s="138"/>
      <c r="U139" s="109"/>
      <c r="W139" s="16"/>
      <c r="Y139" s="17"/>
    </row>
    <row r="140" spans="1:23" s="67" customFormat="1" ht="21.75" customHeight="1">
      <c r="A140" s="112">
        <v>50</v>
      </c>
      <c r="B140" s="110">
        <v>0</v>
      </c>
      <c r="C140" s="114">
        <v>2297403</v>
      </c>
      <c r="D140" s="112" t="s">
        <v>140</v>
      </c>
      <c r="E140" s="11">
        <v>144</v>
      </c>
      <c r="F140" s="65" t="s">
        <v>23</v>
      </c>
      <c r="G140" s="51">
        <v>2500000</v>
      </c>
      <c r="H140" s="51">
        <v>2500000</v>
      </c>
      <c r="I140" s="51">
        <v>2500000</v>
      </c>
      <c r="J140" s="51">
        <v>2500000</v>
      </c>
      <c r="K140" s="51">
        <v>2500000</v>
      </c>
      <c r="L140" s="51">
        <v>2500000</v>
      </c>
      <c r="M140" s="51">
        <v>2500000</v>
      </c>
      <c r="N140" s="51">
        <v>2500000</v>
      </c>
      <c r="O140" s="51">
        <v>2500000</v>
      </c>
      <c r="P140" s="51">
        <v>2500000</v>
      </c>
      <c r="Q140" s="51">
        <v>2500000</v>
      </c>
      <c r="R140" s="51">
        <v>2500000</v>
      </c>
      <c r="S140" s="66">
        <f>SUM(G140:R140)</f>
        <v>30000000</v>
      </c>
      <c r="T140" s="137">
        <v>2500000</v>
      </c>
      <c r="U140" s="108">
        <f>S140+S141+T140</f>
        <v>32500000</v>
      </c>
      <c r="W140" s="68"/>
    </row>
    <row r="141" spans="1:25" s="67" customFormat="1" ht="21.75" customHeight="1" thickBot="1">
      <c r="A141" s="127"/>
      <c r="B141" s="131"/>
      <c r="C141" s="115"/>
      <c r="D141" s="127"/>
      <c r="E141" s="11">
        <v>232</v>
      </c>
      <c r="F141" s="65" t="s">
        <v>19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66"/>
      <c r="T141" s="138"/>
      <c r="U141" s="109"/>
      <c r="W141" s="68"/>
      <c r="Y141" s="69"/>
    </row>
    <row r="142" spans="1:23" s="67" customFormat="1" ht="21.75" customHeight="1">
      <c r="A142" s="112">
        <v>51</v>
      </c>
      <c r="B142" s="110">
        <v>0</v>
      </c>
      <c r="C142" s="114">
        <v>2007421</v>
      </c>
      <c r="D142" s="112" t="s">
        <v>52</v>
      </c>
      <c r="E142" s="11">
        <v>144</v>
      </c>
      <c r="F142" s="65" t="s">
        <v>23</v>
      </c>
      <c r="G142" s="23">
        <v>2500000</v>
      </c>
      <c r="H142" s="23">
        <v>2500000</v>
      </c>
      <c r="I142" s="23">
        <v>2500000</v>
      </c>
      <c r="J142" s="23">
        <v>2500000</v>
      </c>
      <c r="K142" s="23">
        <v>2500000</v>
      </c>
      <c r="L142" s="23">
        <v>2500000</v>
      </c>
      <c r="M142" s="23">
        <v>2500000</v>
      </c>
      <c r="N142" s="23">
        <v>2500000</v>
      </c>
      <c r="O142" s="23">
        <v>2500000</v>
      </c>
      <c r="P142" s="23">
        <v>2500000</v>
      </c>
      <c r="Q142" s="23">
        <v>2500000</v>
      </c>
      <c r="R142" s="23">
        <v>2500000</v>
      </c>
      <c r="S142" s="66">
        <f>SUM(G142:R142)</f>
        <v>30000000</v>
      </c>
      <c r="T142" s="137">
        <v>2500000</v>
      </c>
      <c r="U142" s="108">
        <f>S142+S143+T142</f>
        <v>32500000</v>
      </c>
      <c r="W142" s="68"/>
    </row>
    <row r="143" spans="1:25" s="67" customFormat="1" ht="21.75" customHeight="1" thickBot="1">
      <c r="A143" s="127"/>
      <c r="B143" s="131"/>
      <c r="C143" s="115"/>
      <c r="D143" s="127"/>
      <c r="E143" s="11">
        <v>232</v>
      </c>
      <c r="F143" s="65" t="s">
        <v>19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66"/>
      <c r="T143" s="138"/>
      <c r="U143" s="109"/>
      <c r="W143" s="68"/>
      <c r="Y143" s="69"/>
    </row>
    <row r="144" spans="1:23" s="67" customFormat="1" ht="21.75" customHeight="1">
      <c r="A144" s="112">
        <v>52</v>
      </c>
      <c r="B144" s="110">
        <v>0</v>
      </c>
      <c r="C144" s="114">
        <v>1522380</v>
      </c>
      <c r="D144" s="112" t="s">
        <v>141</v>
      </c>
      <c r="E144" s="11">
        <v>144</v>
      </c>
      <c r="F144" s="65" t="s">
        <v>23</v>
      </c>
      <c r="G144" s="23">
        <v>2800000</v>
      </c>
      <c r="H144" s="23">
        <v>2800000</v>
      </c>
      <c r="I144" s="23">
        <v>2800000</v>
      </c>
      <c r="J144" s="23">
        <v>2800000</v>
      </c>
      <c r="K144" s="23">
        <v>2800000</v>
      </c>
      <c r="L144" s="23">
        <v>2800000</v>
      </c>
      <c r="M144" s="23">
        <v>2800000</v>
      </c>
      <c r="N144" s="23">
        <v>2800000</v>
      </c>
      <c r="O144" s="23">
        <v>2800000</v>
      </c>
      <c r="P144" s="23">
        <v>2800000</v>
      </c>
      <c r="Q144" s="23">
        <v>2800000</v>
      </c>
      <c r="R144" s="23">
        <v>2800000</v>
      </c>
      <c r="S144" s="66">
        <f>SUM(G144:R144)</f>
        <v>33600000</v>
      </c>
      <c r="T144" s="118">
        <v>2800000</v>
      </c>
      <c r="U144" s="108">
        <f>S144+S145+T144</f>
        <v>36400000</v>
      </c>
      <c r="W144" s="68"/>
    </row>
    <row r="145" spans="1:25" s="67" customFormat="1" ht="21.75" customHeight="1" thickBot="1">
      <c r="A145" s="127"/>
      <c r="B145" s="131"/>
      <c r="C145" s="115"/>
      <c r="D145" s="127"/>
      <c r="E145" s="11">
        <v>232</v>
      </c>
      <c r="F145" s="65" t="s">
        <v>19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66"/>
      <c r="T145" s="119"/>
      <c r="U145" s="109"/>
      <c r="W145" s="68"/>
      <c r="Y145" s="69"/>
    </row>
    <row r="146" spans="1:23" s="67" customFormat="1" ht="21.75" customHeight="1">
      <c r="A146" s="112">
        <v>53</v>
      </c>
      <c r="B146" s="110">
        <v>0</v>
      </c>
      <c r="C146" s="114">
        <v>5495180</v>
      </c>
      <c r="D146" s="112" t="s">
        <v>55</v>
      </c>
      <c r="E146" s="11">
        <v>144</v>
      </c>
      <c r="F146" s="65" t="s">
        <v>23</v>
      </c>
      <c r="G146" s="23">
        <v>2800000</v>
      </c>
      <c r="H146" s="23">
        <v>2800000</v>
      </c>
      <c r="I146" s="23">
        <v>2800000</v>
      </c>
      <c r="J146" s="23">
        <v>2800000</v>
      </c>
      <c r="K146" s="23">
        <v>2800000</v>
      </c>
      <c r="L146" s="23">
        <v>2800000</v>
      </c>
      <c r="M146" s="23">
        <v>2800000</v>
      </c>
      <c r="N146" s="23">
        <v>2800000</v>
      </c>
      <c r="O146" s="23">
        <v>2800000</v>
      </c>
      <c r="P146" s="23">
        <v>2800000</v>
      </c>
      <c r="Q146" s="23">
        <v>2800000</v>
      </c>
      <c r="R146" s="23">
        <v>2800000</v>
      </c>
      <c r="S146" s="66">
        <f>SUM(G146:R146)</f>
        <v>33600000</v>
      </c>
      <c r="T146" s="118">
        <v>2800000</v>
      </c>
      <c r="U146" s="108">
        <f>S146+S147+T146</f>
        <v>36400000</v>
      </c>
      <c r="W146" s="68"/>
    </row>
    <row r="147" spans="1:25" s="67" customFormat="1" ht="21.75" customHeight="1" thickBot="1">
      <c r="A147" s="127"/>
      <c r="B147" s="131"/>
      <c r="C147" s="115"/>
      <c r="D147" s="127"/>
      <c r="E147" s="11">
        <v>232</v>
      </c>
      <c r="F147" s="65" t="s">
        <v>19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66"/>
      <c r="T147" s="119"/>
      <c r="U147" s="109"/>
      <c r="W147" s="68"/>
      <c r="Y147" s="69"/>
    </row>
    <row r="148" spans="1:23" s="67" customFormat="1" ht="21.75" customHeight="1">
      <c r="A148" s="112">
        <v>54</v>
      </c>
      <c r="B148" s="110">
        <v>0</v>
      </c>
      <c r="C148" s="114">
        <v>2060270</v>
      </c>
      <c r="D148" s="112" t="s">
        <v>53</v>
      </c>
      <c r="E148" s="11">
        <v>144</v>
      </c>
      <c r="F148" s="65" t="s">
        <v>23</v>
      </c>
      <c r="G148" s="23">
        <v>4000000</v>
      </c>
      <c r="H148" s="23">
        <v>4000000</v>
      </c>
      <c r="I148" s="23">
        <v>4000000</v>
      </c>
      <c r="J148" s="23">
        <v>4000000</v>
      </c>
      <c r="K148" s="23">
        <v>4000000</v>
      </c>
      <c r="L148" s="23">
        <v>4000000</v>
      </c>
      <c r="M148" s="23">
        <v>4000000</v>
      </c>
      <c r="N148" s="23">
        <v>4000000</v>
      </c>
      <c r="O148" s="23">
        <v>4000000</v>
      </c>
      <c r="P148" s="23">
        <v>4000000</v>
      </c>
      <c r="Q148" s="23">
        <v>4000000</v>
      </c>
      <c r="R148" s="23">
        <v>4000000</v>
      </c>
      <c r="S148" s="66">
        <f>SUM(G148:R148)</f>
        <v>48000000</v>
      </c>
      <c r="T148" s="118">
        <v>4000000</v>
      </c>
      <c r="U148" s="108">
        <f>S148+S149+T148</f>
        <v>52000000</v>
      </c>
      <c r="W148" s="68"/>
    </row>
    <row r="149" spans="1:25" s="67" customFormat="1" ht="21.75" customHeight="1" thickBot="1">
      <c r="A149" s="113"/>
      <c r="B149" s="111"/>
      <c r="C149" s="115"/>
      <c r="D149" s="127"/>
      <c r="E149" s="11">
        <v>232</v>
      </c>
      <c r="F149" s="65" t="s">
        <v>19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66"/>
      <c r="T149" s="119"/>
      <c r="U149" s="109"/>
      <c r="W149" s="68"/>
      <c r="Y149" s="69"/>
    </row>
    <row r="150" spans="1:23" s="67" customFormat="1" ht="21.75" customHeight="1">
      <c r="A150" s="112">
        <v>55</v>
      </c>
      <c r="B150" s="110">
        <v>0</v>
      </c>
      <c r="C150" s="114">
        <v>836675</v>
      </c>
      <c r="D150" s="112" t="s">
        <v>111</v>
      </c>
      <c r="E150" s="11">
        <v>144</v>
      </c>
      <c r="F150" s="65" t="s">
        <v>23</v>
      </c>
      <c r="G150" s="23">
        <v>3000000</v>
      </c>
      <c r="H150" s="23">
        <v>3000000</v>
      </c>
      <c r="I150" s="23">
        <v>3000000</v>
      </c>
      <c r="J150" s="23">
        <v>3000000</v>
      </c>
      <c r="K150" s="23">
        <v>3000000</v>
      </c>
      <c r="L150" s="23">
        <v>3000000</v>
      </c>
      <c r="M150" s="23">
        <v>3000000</v>
      </c>
      <c r="N150" s="23">
        <v>3000000</v>
      </c>
      <c r="O150" s="23">
        <v>3000000</v>
      </c>
      <c r="P150" s="23">
        <v>3000000</v>
      </c>
      <c r="Q150" s="23">
        <v>3000000</v>
      </c>
      <c r="R150" s="23">
        <v>3000000</v>
      </c>
      <c r="S150" s="66">
        <f>SUM(G150:R150)</f>
        <v>36000000</v>
      </c>
      <c r="T150" s="118">
        <v>3000000</v>
      </c>
      <c r="U150" s="108">
        <f>S150+S151+T150</f>
        <v>39000000</v>
      </c>
      <c r="W150" s="68"/>
    </row>
    <row r="151" spans="1:25" s="67" customFormat="1" ht="21.75" customHeight="1" thickBot="1">
      <c r="A151" s="113"/>
      <c r="B151" s="111"/>
      <c r="C151" s="115"/>
      <c r="D151" s="127"/>
      <c r="E151" s="11">
        <v>232</v>
      </c>
      <c r="F151" s="65" t="s">
        <v>19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66"/>
      <c r="T151" s="119"/>
      <c r="U151" s="109"/>
      <c r="W151" s="68"/>
      <c r="Y151" s="69"/>
    </row>
    <row r="152" spans="1:23" s="67" customFormat="1" ht="21.75" customHeight="1">
      <c r="A152" s="112">
        <v>56</v>
      </c>
      <c r="B152" s="110">
        <v>0</v>
      </c>
      <c r="C152" s="114">
        <v>617847</v>
      </c>
      <c r="D152" s="112" t="s">
        <v>122</v>
      </c>
      <c r="E152" s="11">
        <v>144</v>
      </c>
      <c r="F152" s="65" t="s">
        <v>23</v>
      </c>
      <c r="G152" s="23">
        <v>5000000</v>
      </c>
      <c r="H152" s="23">
        <v>5000000</v>
      </c>
      <c r="I152" s="23">
        <v>5000000</v>
      </c>
      <c r="J152" s="23">
        <v>5000000</v>
      </c>
      <c r="K152" s="23">
        <v>5000000</v>
      </c>
      <c r="L152" s="23">
        <v>5000000</v>
      </c>
      <c r="M152" s="23">
        <v>5000000</v>
      </c>
      <c r="N152" s="23">
        <v>5000000</v>
      </c>
      <c r="O152" s="23">
        <v>5000000</v>
      </c>
      <c r="P152" s="23">
        <v>5000000</v>
      </c>
      <c r="Q152" s="23">
        <v>5000000</v>
      </c>
      <c r="R152" s="23">
        <v>5000000</v>
      </c>
      <c r="S152" s="66">
        <f>SUM(G152:R152)</f>
        <v>60000000</v>
      </c>
      <c r="T152" s="118">
        <v>5000000</v>
      </c>
      <c r="U152" s="108">
        <f>S152+S153+T152</f>
        <v>65000000</v>
      </c>
      <c r="W152" s="68"/>
    </row>
    <row r="153" spans="1:25" s="67" customFormat="1" ht="21.75" customHeight="1" thickBot="1">
      <c r="A153" s="113"/>
      <c r="B153" s="111"/>
      <c r="C153" s="115"/>
      <c r="D153" s="127"/>
      <c r="E153" s="11">
        <v>232</v>
      </c>
      <c r="F153" s="65" t="s">
        <v>19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66"/>
      <c r="T153" s="119"/>
      <c r="U153" s="109"/>
      <c r="W153" s="68"/>
      <c r="Y153" s="69"/>
    </row>
    <row r="154" spans="1:23" s="67" customFormat="1" ht="21.75" customHeight="1">
      <c r="A154" s="112">
        <v>57</v>
      </c>
      <c r="B154" s="110">
        <v>0</v>
      </c>
      <c r="C154" s="114">
        <v>1809533</v>
      </c>
      <c r="D154" s="116" t="s">
        <v>54</v>
      </c>
      <c r="E154" s="11">
        <v>144</v>
      </c>
      <c r="F154" s="65" t="s">
        <v>23</v>
      </c>
      <c r="G154" s="51">
        <v>2500000</v>
      </c>
      <c r="H154" s="51">
        <v>2500000</v>
      </c>
      <c r="I154" s="51">
        <v>2500000</v>
      </c>
      <c r="J154" s="51">
        <v>2500000</v>
      </c>
      <c r="K154" s="51">
        <v>2500000</v>
      </c>
      <c r="L154" s="51">
        <v>2500000</v>
      </c>
      <c r="M154" s="51">
        <v>2500000</v>
      </c>
      <c r="N154" s="51">
        <v>2500000</v>
      </c>
      <c r="O154" s="51">
        <v>2500000</v>
      </c>
      <c r="P154" s="51">
        <v>2500000</v>
      </c>
      <c r="Q154" s="51">
        <v>2500000</v>
      </c>
      <c r="R154" s="51">
        <v>2500000</v>
      </c>
      <c r="S154" s="66">
        <f>SUM(G154:R154)</f>
        <v>30000000</v>
      </c>
      <c r="T154" s="118">
        <v>2500000</v>
      </c>
      <c r="U154" s="108">
        <f>S154+S155+T154</f>
        <v>32500000</v>
      </c>
      <c r="W154" s="68"/>
    </row>
    <row r="155" spans="1:25" s="67" customFormat="1" ht="21.75" customHeight="1" thickBot="1">
      <c r="A155" s="113"/>
      <c r="B155" s="111"/>
      <c r="C155" s="115"/>
      <c r="D155" s="117"/>
      <c r="E155" s="11">
        <v>232</v>
      </c>
      <c r="F155" s="65" t="s">
        <v>19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66"/>
      <c r="T155" s="119"/>
      <c r="U155" s="109"/>
      <c r="W155" s="68"/>
      <c r="Y155" s="69"/>
    </row>
    <row r="156" spans="1:23" s="82" customFormat="1" ht="21.75" customHeight="1">
      <c r="A156" s="112">
        <v>58</v>
      </c>
      <c r="B156" s="110">
        <v>0</v>
      </c>
      <c r="C156" s="114">
        <v>5685780</v>
      </c>
      <c r="D156" s="116" t="s">
        <v>100</v>
      </c>
      <c r="E156" s="11">
        <v>144</v>
      </c>
      <c r="F156" s="65" t="s">
        <v>23</v>
      </c>
      <c r="G156" s="51">
        <v>2600000</v>
      </c>
      <c r="H156" s="51">
        <v>2600000</v>
      </c>
      <c r="I156" s="51">
        <v>2600000</v>
      </c>
      <c r="J156" s="51">
        <v>2600000</v>
      </c>
      <c r="K156" s="51">
        <v>2600000</v>
      </c>
      <c r="L156" s="51">
        <v>2600000</v>
      </c>
      <c r="M156" s="51">
        <v>2600000</v>
      </c>
      <c r="N156" s="51">
        <v>2600000</v>
      </c>
      <c r="O156" s="51">
        <v>2600000</v>
      </c>
      <c r="P156" s="51">
        <v>2600000</v>
      </c>
      <c r="Q156" s="51">
        <v>2600000</v>
      </c>
      <c r="R156" s="51">
        <v>2600000</v>
      </c>
      <c r="S156" s="66">
        <v>31200000</v>
      </c>
      <c r="T156" s="118">
        <v>2600000</v>
      </c>
      <c r="U156" s="108">
        <f>S156+S157+T156</f>
        <v>33800000</v>
      </c>
      <c r="W156" s="83"/>
    </row>
    <row r="157" spans="1:25" s="82" customFormat="1" ht="21.75" customHeight="1" thickBot="1">
      <c r="A157" s="127"/>
      <c r="B157" s="131"/>
      <c r="C157" s="115"/>
      <c r="D157" s="117"/>
      <c r="E157" s="11">
        <v>232</v>
      </c>
      <c r="F157" s="65" t="s">
        <v>19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66"/>
      <c r="T157" s="119"/>
      <c r="U157" s="109"/>
      <c r="W157" s="83"/>
      <c r="Y157" s="84"/>
    </row>
    <row r="158" spans="1:23" s="67" customFormat="1" ht="21.75" customHeight="1" thickBot="1">
      <c r="A158" s="160">
        <v>59</v>
      </c>
      <c r="B158" s="114">
        <v>0</v>
      </c>
      <c r="C158" s="114">
        <v>3379891</v>
      </c>
      <c r="D158" s="159" t="s">
        <v>56</v>
      </c>
      <c r="E158" s="28">
        <v>144</v>
      </c>
      <c r="F158" s="70" t="s">
        <v>23</v>
      </c>
      <c r="G158" s="51">
        <v>2600000</v>
      </c>
      <c r="H158" s="51">
        <v>2600000</v>
      </c>
      <c r="I158" s="51">
        <v>2600000</v>
      </c>
      <c r="J158" s="51">
        <v>2600000</v>
      </c>
      <c r="K158" s="51">
        <v>2600000</v>
      </c>
      <c r="L158" s="51">
        <v>2600000</v>
      </c>
      <c r="M158" s="51">
        <v>2600000</v>
      </c>
      <c r="N158" s="51">
        <v>2600000</v>
      </c>
      <c r="O158" s="51">
        <v>2600000</v>
      </c>
      <c r="P158" s="51">
        <v>2600000</v>
      </c>
      <c r="Q158" s="51">
        <v>2600000</v>
      </c>
      <c r="R158" s="51">
        <v>2600000</v>
      </c>
      <c r="S158" s="71">
        <f>SUM(G158:R158)</f>
        <v>31200000</v>
      </c>
      <c r="T158" s="118">
        <v>2600000</v>
      </c>
      <c r="U158" s="108">
        <f>S158+S159+T158</f>
        <v>33800000</v>
      </c>
      <c r="W158" s="68"/>
    </row>
    <row r="159" spans="1:23" s="67" customFormat="1" ht="21.75" customHeight="1" thickBot="1">
      <c r="A159" s="161"/>
      <c r="B159" s="115"/>
      <c r="C159" s="115"/>
      <c r="D159" s="117"/>
      <c r="E159" s="24">
        <v>232</v>
      </c>
      <c r="F159" s="72" t="s">
        <v>19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66"/>
      <c r="T159" s="119"/>
      <c r="U159" s="109"/>
      <c r="W159" s="68"/>
    </row>
    <row r="160" spans="1:23" s="67" customFormat="1" ht="21.75" customHeight="1" thickBot="1">
      <c r="A160" s="160">
        <v>60</v>
      </c>
      <c r="B160" s="114">
        <v>0</v>
      </c>
      <c r="C160" s="114">
        <v>5228182</v>
      </c>
      <c r="D160" s="159" t="s">
        <v>112</v>
      </c>
      <c r="E160" s="28">
        <v>144</v>
      </c>
      <c r="F160" s="70" t="s">
        <v>23</v>
      </c>
      <c r="G160" s="23">
        <v>3000000</v>
      </c>
      <c r="H160" s="23">
        <v>3000000</v>
      </c>
      <c r="I160" s="23">
        <v>3000000</v>
      </c>
      <c r="J160" s="23">
        <v>3000000</v>
      </c>
      <c r="K160" s="23">
        <v>3000000</v>
      </c>
      <c r="L160" s="23">
        <v>3000000</v>
      </c>
      <c r="M160" s="23">
        <v>3000000</v>
      </c>
      <c r="N160" s="23">
        <v>3000000</v>
      </c>
      <c r="O160" s="23">
        <v>3000000</v>
      </c>
      <c r="P160" s="23">
        <v>3000000</v>
      </c>
      <c r="Q160" s="23">
        <v>3000000</v>
      </c>
      <c r="R160" s="23">
        <v>3000000</v>
      </c>
      <c r="S160" s="71">
        <f>SUM(G160:R160)</f>
        <v>36000000</v>
      </c>
      <c r="T160" s="118">
        <v>3000000</v>
      </c>
      <c r="U160" s="108">
        <f>S160+S161+T160</f>
        <v>39000000</v>
      </c>
      <c r="W160" s="68"/>
    </row>
    <row r="161" spans="1:23" s="67" customFormat="1" ht="21.75" customHeight="1" thickBot="1">
      <c r="A161" s="161"/>
      <c r="B161" s="115"/>
      <c r="C161" s="115"/>
      <c r="D161" s="117"/>
      <c r="E161" s="24">
        <v>232</v>
      </c>
      <c r="F161" s="72" t="s">
        <v>19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66"/>
      <c r="T161" s="119"/>
      <c r="U161" s="109"/>
      <c r="W161" s="68"/>
    </row>
    <row r="162" spans="1:23" s="67" customFormat="1" ht="25.5" customHeight="1" thickBot="1">
      <c r="A162" s="139">
        <v>61</v>
      </c>
      <c r="B162" s="121">
        <v>0</v>
      </c>
      <c r="C162" s="114">
        <v>3679217</v>
      </c>
      <c r="D162" s="159" t="s">
        <v>57</v>
      </c>
      <c r="E162" s="28">
        <v>144</v>
      </c>
      <c r="F162" s="70" t="s">
        <v>23</v>
      </c>
      <c r="G162" s="23">
        <v>2700000</v>
      </c>
      <c r="H162" s="23">
        <v>2700000</v>
      </c>
      <c r="I162" s="23">
        <v>2700000</v>
      </c>
      <c r="J162" s="23">
        <v>2700000</v>
      </c>
      <c r="K162" s="23">
        <v>2700000</v>
      </c>
      <c r="L162" s="23">
        <v>2700000</v>
      </c>
      <c r="M162" s="23">
        <v>2700000</v>
      </c>
      <c r="N162" s="23">
        <v>2700000</v>
      </c>
      <c r="O162" s="23">
        <v>2700000</v>
      </c>
      <c r="P162" s="23">
        <v>2700000</v>
      </c>
      <c r="Q162" s="23">
        <v>2700000</v>
      </c>
      <c r="R162" s="23">
        <v>2700000</v>
      </c>
      <c r="S162" s="23">
        <f>SUM(G162:R162)</f>
        <v>32400000</v>
      </c>
      <c r="T162" s="118">
        <v>2700000</v>
      </c>
      <c r="U162" s="108">
        <f>S162+S163+T162</f>
        <v>35100000</v>
      </c>
      <c r="W162" s="68"/>
    </row>
    <row r="163" spans="1:23" s="67" customFormat="1" ht="21.75" customHeight="1" thickBot="1">
      <c r="A163" s="140"/>
      <c r="B163" s="115"/>
      <c r="C163" s="115"/>
      <c r="D163" s="117"/>
      <c r="E163" s="24">
        <v>232</v>
      </c>
      <c r="F163" s="72" t="s">
        <v>19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66"/>
      <c r="T163" s="119"/>
      <c r="U163" s="109"/>
      <c r="W163" s="68"/>
    </row>
    <row r="164" spans="1:23" s="67" customFormat="1" ht="25.5" customHeight="1" thickBot="1">
      <c r="A164" s="139">
        <v>62</v>
      </c>
      <c r="B164" s="121">
        <v>0</v>
      </c>
      <c r="C164" s="114">
        <v>6674570</v>
      </c>
      <c r="D164" s="159" t="s">
        <v>113</v>
      </c>
      <c r="E164" s="28">
        <v>144</v>
      </c>
      <c r="F164" s="70" t="s">
        <v>23</v>
      </c>
      <c r="G164" s="23">
        <v>2600000</v>
      </c>
      <c r="H164" s="23">
        <v>2600000</v>
      </c>
      <c r="I164" s="23">
        <v>2600000</v>
      </c>
      <c r="J164" s="23">
        <v>2600000</v>
      </c>
      <c r="K164" s="23">
        <v>2600000</v>
      </c>
      <c r="L164" s="23">
        <v>2600000</v>
      </c>
      <c r="M164" s="23">
        <v>2600000</v>
      </c>
      <c r="N164" s="23">
        <v>2600000</v>
      </c>
      <c r="O164" s="23">
        <v>2600000</v>
      </c>
      <c r="P164" s="23">
        <v>2600000</v>
      </c>
      <c r="Q164" s="23">
        <v>2600000</v>
      </c>
      <c r="R164" s="23">
        <v>2600000</v>
      </c>
      <c r="S164" s="23">
        <f>SUM(G164:R164)</f>
        <v>31200000</v>
      </c>
      <c r="T164" s="118">
        <v>2600000</v>
      </c>
      <c r="U164" s="108">
        <f>S164+S165+T164</f>
        <v>33800000</v>
      </c>
      <c r="W164" s="68"/>
    </row>
    <row r="165" spans="1:23" s="67" customFormat="1" ht="21.75" customHeight="1" thickBot="1">
      <c r="A165" s="140"/>
      <c r="B165" s="115"/>
      <c r="C165" s="115"/>
      <c r="D165" s="117"/>
      <c r="E165" s="24">
        <v>232</v>
      </c>
      <c r="F165" s="72" t="s">
        <v>19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66"/>
      <c r="T165" s="119"/>
      <c r="U165" s="109"/>
      <c r="W165" s="68"/>
    </row>
    <row r="166" spans="1:23" s="82" customFormat="1" ht="25.5" customHeight="1" thickBot="1">
      <c r="A166" s="162">
        <v>63</v>
      </c>
      <c r="B166" s="114">
        <v>0</v>
      </c>
      <c r="C166" s="114">
        <v>5740454</v>
      </c>
      <c r="D166" s="116" t="s">
        <v>101</v>
      </c>
      <c r="E166" s="28">
        <v>144</v>
      </c>
      <c r="F166" s="70" t="s">
        <v>23</v>
      </c>
      <c r="G166" s="23">
        <v>3000000</v>
      </c>
      <c r="H166" s="23">
        <v>3000000</v>
      </c>
      <c r="I166" s="23">
        <v>3000000</v>
      </c>
      <c r="J166" s="23">
        <v>3000000</v>
      </c>
      <c r="K166" s="23">
        <v>3000000</v>
      </c>
      <c r="L166" s="23">
        <v>3000000</v>
      </c>
      <c r="M166" s="23">
        <v>3000000</v>
      </c>
      <c r="N166" s="23">
        <v>3000000</v>
      </c>
      <c r="O166" s="23">
        <v>3000000</v>
      </c>
      <c r="P166" s="23">
        <v>3000000</v>
      </c>
      <c r="Q166" s="23">
        <v>3000000</v>
      </c>
      <c r="R166" s="23">
        <v>3000000</v>
      </c>
      <c r="S166" s="71">
        <f>SUM(G166:R166)</f>
        <v>36000000</v>
      </c>
      <c r="T166" s="118">
        <v>3000000</v>
      </c>
      <c r="U166" s="108">
        <f>S166+S167+T166</f>
        <v>39000000</v>
      </c>
      <c r="V166" s="106"/>
      <c r="W166" s="83"/>
    </row>
    <row r="167" spans="1:23" s="82" customFormat="1" ht="21.75" customHeight="1" thickBot="1">
      <c r="A167" s="140"/>
      <c r="B167" s="115"/>
      <c r="C167" s="115"/>
      <c r="D167" s="117"/>
      <c r="E167" s="24">
        <v>232</v>
      </c>
      <c r="F167" s="72" t="s">
        <v>19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66"/>
      <c r="T167" s="119"/>
      <c r="U167" s="109"/>
      <c r="W167" s="83"/>
    </row>
    <row r="168" spans="1:23" s="199" customFormat="1" ht="25.5" customHeight="1" thickBot="1">
      <c r="A168" s="191">
        <v>64</v>
      </c>
      <c r="B168" s="192">
        <v>0</v>
      </c>
      <c r="C168" s="193">
        <v>4606649</v>
      </c>
      <c r="D168" s="194" t="s">
        <v>102</v>
      </c>
      <c r="E168" s="195">
        <v>144</v>
      </c>
      <c r="F168" s="196" t="s">
        <v>23</v>
      </c>
      <c r="G168" s="197">
        <v>3000000</v>
      </c>
      <c r="H168" s="197">
        <v>3000000</v>
      </c>
      <c r="I168" s="197">
        <v>3000000</v>
      </c>
      <c r="J168" s="197">
        <v>3000000</v>
      </c>
      <c r="K168" s="197">
        <v>3000000</v>
      </c>
      <c r="L168" s="197">
        <v>3000000</v>
      </c>
      <c r="M168" s="197">
        <v>3000000</v>
      </c>
      <c r="N168" s="197">
        <v>3000000</v>
      </c>
      <c r="O168" s="197">
        <v>3000000</v>
      </c>
      <c r="P168" s="197">
        <v>3000000</v>
      </c>
      <c r="Q168" s="197"/>
      <c r="R168" s="197"/>
      <c r="S168" s="197">
        <v>30000000</v>
      </c>
      <c r="T168" s="198">
        <v>2500000</v>
      </c>
      <c r="U168" s="180">
        <f>S168+S169+T168</f>
        <v>32500000</v>
      </c>
      <c r="W168" s="200"/>
    </row>
    <row r="169" spans="1:23" s="199" customFormat="1" ht="21.75" customHeight="1" thickBot="1">
      <c r="A169" s="201"/>
      <c r="B169" s="202"/>
      <c r="C169" s="202"/>
      <c r="D169" s="203"/>
      <c r="E169" s="204">
        <v>232</v>
      </c>
      <c r="F169" s="205" t="s">
        <v>19</v>
      </c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206"/>
      <c r="T169" s="207"/>
      <c r="U169" s="190"/>
      <c r="W169" s="200"/>
    </row>
    <row r="170" spans="1:23" s="199" customFormat="1" ht="25.5" customHeight="1" thickBot="1">
      <c r="A170" s="191">
        <v>65</v>
      </c>
      <c r="B170" s="192">
        <v>0</v>
      </c>
      <c r="C170" s="193">
        <v>6817057</v>
      </c>
      <c r="D170" s="194" t="s">
        <v>114</v>
      </c>
      <c r="E170" s="195">
        <v>144</v>
      </c>
      <c r="F170" s="196" t="s">
        <v>23</v>
      </c>
      <c r="G170" s="197">
        <v>2600000</v>
      </c>
      <c r="H170" s="197">
        <v>2600000</v>
      </c>
      <c r="I170" s="197">
        <v>2600000</v>
      </c>
      <c r="J170" s="197">
        <v>2600000</v>
      </c>
      <c r="K170" s="197">
        <v>2600000</v>
      </c>
      <c r="L170" s="197">
        <v>2600000</v>
      </c>
      <c r="M170" s="197"/>
      <c r="N170" s="197"/>
      <c r="O170" s="197"/>
      <c r="P170" s="197"/>
      <c r="Q170" s="197"/>
      <c r="R170" s="197"/>
      <c r="S170" s="206">
        <v>15600000</v>
      </c>
      <c r="T170" s="198"/>
      <c r="U170" s="180">
        <f>S170+S171+T170</f>
        <v>15600000</v>
      </c>
      <c r="W170" s="200"/>
    </row>
    <row r="171" spans="1:23" s="199" customFormat="1" ht="21.75" customHeight="1" thickBot="1">
      <c r="A171" s="201"/>
      <c r="B171" s="202"/>
      <c r="C171" s="202"/>
      <c r="D171" s="203"/>
      <c r="E171" s="204">
        <v>232</v>
      </c>
      <c r="F171" s="205" t="s">
        <v>19</v>
      </c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206"/>
      <c r="T171" s="207"/>
      <c r="U171" s="190"/>
      <c r="W171" s="200"/>
    </row>
    <row r="172" spans="1:23" s="199" customFormat="1" ht="21.75" customHeight="1" thickBot="1">
      <c r="A172" s="191">
        <v>66</v>
      </c>
      <c r="B172" s="192">
        <v>0</v>
      </c>
      <c r="C172" s="193">
        <v>4156628</v>
      </c>
      <c r="D172" s="194" t="s">
        <v>97</v>
      </c>
      <c r="E172" s="195">
        <v>144</v>
      </c>
      <c r="F172" s="196" t="s">
        <v>23</v>
      </c>
      <c r="G172" s="197">
        <v>2800000</v>
      </c>
      <c r="H172" s="197">
        <v>2800000</v>
      </c>
      <c r="I172" s="197">
        <v>2800000</v>
      </c>
      <c r="J172" s="197">
        <v>2800000</v>
      </c>
      <c r="K172" s="197">
        <v>2800000</v>
      </c>
      <c r="L172" s="197">
        <v>2800000</v>
      </c>
      <c r="M172" s="197"/>
      <c r="N172" s="197"/>
      <c r="O172" s="197"/>
      <c r="P172" s="197"/>
      <c r="Q172" s="197"/>
      <c r="R172" s="197"/>
      <c r="S172" s="197">
        <f>SUM(G172:R172)</f>
        <v>16800000</v>
      </c>
      <c r="T172" s="198">
        <v>1400000</v>
      </c>
      <c r="U172" s="180">
        <f>S172+S173+T172</f>
        <v>18200000</v>
      </c>
      <c r="W172" s="200"/>
    </row>
    <row r="173" spans="1:23" s="199" customFormat="1" ht="21.75" customHeight="1" thickBot="1">
      <c r="A173" s="201"/>
      <c r="B173" s="202"/>
      <c r="C173" s="202"/>
      <c r="D173" s="203"/>
      <c r="E173" s="204">
        <v>232</v>
      </c>
      <c r="F173" s="205" t="s">
        <v>19</v>
      </c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206"/>
      <c r="T173" s="207"/>
      <c r="U173" s="190"/>
      <c r="W173" s="200"/>
    </row>
    <row r="174" spans="1:23" s="67" customFormat="1" ht="21.75" customHeight="1" thickBot="1">
      <c r="A174" s="112">
        <v>67</v>
      </c>
      <c r="B174" s="114">
        <v>0</v>
      </c>
      <c r="C174" s="114">
        <v>4809666</v>
      </c>
      <c r="D174" s="116" t="s">
        <v>115</v>
      </c>
      <c r="E174" s="28">
        <v>144</v>
      </c>
      <c r="F174" s="70" t="s">
        <v>23</v>
      </c>
      <c r="G174" s="23">
        <v>3000000</v>
      </c>
      <c r="H174" s="23">
        <v>3000000</v>
      </c>
      <c r="I174" s="23">
        <v>3000000</v>
      </c>
      <c r="J174" s="23">
        <v>3000000</v>
      </c>
      <c r="K174" s="23">
        <v>3000000</v>
      </c>
      <c r="L174" s="23">
        <v>3000000</v>
      </c>
      <c r="M174" s="23">
        <v>3000000</v>
      </c>
      <c r="N174" s="23">
        <v>3000000</v>
      </c>
      <c r="O174" s="23">
        <v>3000000</v>
      </c>
      <c r="P174" s="23">
        <v>3000000</v>
      </c>
      <c r="Q174" s="23">
        <v>3000000</v>
      </c>
      <c r="R174" s="23">
        <v>3000000</v>
      </c>
      <c r="S174" s="66">
        <f>SUM(G174:R174)</f>
        <v>36000000</v>
      </c>
      <c r="T174" s="118">
        <v>3000000</v>
      </c>
      <c r="U174" s="108">
        <f>S174+S175+T174</f>
        <v>39000000</v>
      </c>
      <c r="W174" s="68"/>
    </row>
    <row r="175" spans="1:23" s="67" customFormat="1" ht="21.75" customHeight="1" thickBot="1">
      <c r="A175" s="113"/>
      <c r="B175" s="115"/>
      <c r="C175" s="115"/>
      <c r="D175" s="117"/>
      <c r="E175" s="24">
        <v>232</v>
      </c>
      <c r="F175" s="72" t="s">
        <v>19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66"/>
      <c r="T175" s="119"/>
      <c r="U175" s="109"/>
      <c r="W175" s="68"/>
    </row>
    <row r="176" spans="1:23" s="67" customFormat="1" ht="21.75" customHeight="1" thickBot="1">
      <c r="A176" s="112">
        <v>68</v>
      </c>
      <c r="B176" s="114">
        <v>0</v>
      </c>
      <c r="C176" s="114">
        <v>7806811</v>
      </c>
      <c r="D176" s="116" t="s">
        <v>58</v>
      </c>
      <c r="E176" s="28">
        <v>144</v>
      </c>
      <c r="F176" s="70" t="s">
        <v>23</v>
      </c>
      <c r="G176" s="51">
        <v>2500000</v>
      </c>
      <c r="H176" s="51">
        <v>2500000</v>
      </c>
      <c r="I176" s="51">
        <v>2500000</v>
      </c>
      <c r="J176" s="51">
        <v>2500000</v>
      </c>
      <c r="K176" s="51">
        <v>2500000</v>
      </c>
      <c r="L176" s="51">
        <v>2500000</v>
      </c>
      <c r="M176" s="51">
        <v>2500000</v>
      </c>
      <c r="N176" s="51">
        <v>2500000</v>
      </c>
      <c r="O176" s="51">
        <v>2500000</v>
      </c>
      <c r="P176" s="51">
        <v>2500000</v>
      </c>
      <c r="Q176" s="51">
        <v>2500000</v>
      </c>
      <c r="R176" s="51">
        <v>2500000</v>
      </c>
      <c r="S176" s="66">
        <f>SUM(G176:R176)</f>
        <v>30000000</v>
      </c>
      <c r="T176" s="118">
        <v>2500000</v>
      </c>
      <c r="U176" s="108">
        <f>S176+S177+T176</f>
        <v>32500000</v>
      </c>
      <c r="W176" s="68"/>
    </row>
    <row r="177" spans="1:23" s="67" customFormat="1" ht="21.75" customHeight="1" thickBot="1">
      <c r="A177" s="113"/>
      <c r="B177" s="115"/>
      <c r="C177" s="115"/>
      <c r="D177" s="117"/>
      <c r="E177" s="24">
        <v>232</v>
      </c>
      <c r="F177" s="72" t="s">
        <v>19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66"/>
      <c r="T177" s="119"/>
      <c r="U177" s="109"/>
      <c r="W177" s="68"/>
    </row>
    <row r="178" spans="1:23" s="67" customFormat="1" ht="21.75" customHeight="1" thickBot="1">
      <c r="A178" s="112">
        <v>69</v>
      </c>
      <c r="B178" s="114">
        <v>0</v>
      </c>
      <c r="C178" s="114">
        <v>7473548</v>
      </c>
      <c r="D178" s="116" t="s">
        <v>59</v>
      </c>
      <c r="E178" s="28">
        <v>144</v>
      </c>
      <c r="F178" s="70" t="s">
        <v>23</v>
      </c>
      <c r="G178" s="51">
        <v>2500000</v>
      </c>
      <c r="H178" s="51">
        <v>2500000</v>
      </c>
      <c r="I178" s="51">
        <v>2500000</v>
      </c>
      <c r="J178" s="51">
        <v>2500000</v>
      </c>
      <c r="K178" s="51">
        <v>2500000</v>
      </c>
      <c r="L178" s="51">
        <v>2500000</v>
      </c>
      <c r="M178" s="51">
        <v>2500000</v>
      </c>
      <c r="N178" s="51">
        <v>2500000</v>
      </c>
      <c r="O178" s="51">
        <v>2500000</v>
      </c>
      <c r="P178" s="51">
        <v>2500000</v>
      </c>
      <c r="Q178" s="51">
        <v>2500000</v>
      </c>
      <c r="R178" s="51">
        <v>2500000</v>
      </c>
      <c r="S178" s="66">
        <f>SUM(G178:R178)</f>
        <v>30000000</v>
      </c>
      <c r="T178" s="118">
        <v>2500000</v>
      </c>
      <c r="U178" s="108">
        <f>S178+S179+T178</f>
        <v>32500000</v>
      </c>
      <c r="W178" s="68"/>
    </row>
    <row r="179" spans="1:23" s="67" customFormat="1" ht="21.75" customHeight="1" thickBot="1">
      <c r="A179" s="113"/>
      <c r="B179" s="115"/>
      <c r="C179" s="115"/>
      <c r="D179" s="117"/>
      <c r="E179" s="24">
        <v>232</v>
      </c>
      <c r="F179" s="72" t="s">
        <v>19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66"/>
      <c r="T179" s="119"/>
      <c r="U179" s="109"/>
      <c r="W179" s="68"/>
    </row>
    <row r="180" spans="1:23" s="67" customFormat="1" ht="21.75" customHeight="1" thickBot="1">
      <c r="A180" s="112">
        <v>70</v>
      </c>
      <c r="B180" s="114">
        <v>0</v>
      </c>
      <c r="C180" s="114">
        <v>4999507</v>
      </c>
      <c r="D180" s="116" t="s">
        <v>60</v>
      </c>
      <c r="E180" s="28">
        <v>144</v>
      </c>
      <c r="F180" s="70" t="s">
        <v>23</v>
      </c>
      <c r="G180" s="23">
        <v>2800000</v>
      </c>
      <c r="H180" s="23">
        <v>2800000</v>
      </c>
      <c r="I180" s="23">
        <v>2800000</v>
      </c>
      <c r="J180" s="23">
        <v>2800000</v>
      </c>
      <c r="K180" s="23">
        <v>2800000</v>
      </c>
      <c r="L180" s="23">
        <v>2800000</v>
      </c>
      <c r="M180" s="23">
        <v>2800000</v>
      </c>
      <c r="N180" s="23">
        <v>2800000</v>
      </c>
      <c r="O180" s="23">
        <v>2800000</v>
      </c>
      <c r="P180" s="23">
        <v>2800000</v>
      </c>
      <c r="Q180" s="23">
        <v>2800000</v>
      </c>
      <c r="R180" s="23">
        <v>2800000</v>
      </c>
      <c r="S180" s="66">
        <f>SUM(G180:R180)</f>
        <v>33600000</v>
      </c>
      <c r="T180" s="118">
        <v>2800000</v>
      </c>
      <c r="U180" s="108">
        <f>S180+S181+T180</f>
        <v>36400000</v>
      </c>
      <c r="W180" s="68"/>
    </row>
    <row r="181" spans="1:23" s="67" customFormat="1" ht="21.75" customHeight="1" thickBot="1">
      <c r="A181" s="113"/>
      <c r="B181" s="115"/>
      <c r="C181" s="115"/>
      <c r="D181" s="117"/>
      <c r="E181" s="24">
        <v>232</v>
      </c>
      <c r="F181" s="72" t="s">
        <v>19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66"/>
      <c r="T181" s="119"/>
      <c r="U181" s="109"/>
      <c r="W181" s="68"/>
    </row>
    <row r="182" spans="1:23" s="67" customFormat="1" ht="21.75" customHeight="1" thickBot="1">
      <c r="A182" s="112">
        <v>71</v>
      </c>
      <c r="B182" s="114">
        <v>0</v>
      </c>
      <c r="C182" s="114">
        <v>2939652</v>
      </c>
      <c r="D182" s="116" t="s">
        <v>61</v>
      </c>
      <c r="E182" s="28">
        <v>144</v>
      </c>
      <c r="F182" s="70" t="s">
        <v>23</v>
      </c>
      <c r="G182" s="107">
        <v>3400000</v>
      </c>
      <c r="H182" s="107">
        <v>3400000</v>
      </c>
      <c r="I182" s="107">
        <v>3400000</v>
      </c>
      <c r="J182" s="107">
        <v>3400000</v>
      </c>
      <c r="K182" s="107">
        <v>3400000</v>
      </c>
      <c r="L182" s="107">
        <v>3400000</v>
      </c>
      <c r="M182" s="107">
        <v>3400000</v>
      </c>
      <c r="N182" s="107">
        <v>3400000</v>
      </c>
      <c r="O182" s="107">
        <v>3400000</v>
      </c>
      <c r="P182" s="107">
        <v>3400000</v>
      </c>
      <c r="Q182" s="107">
        <v>3400000</v>
      </c>
      <c r="R182" s="107">
        <v>3400000</v>
      </c>
      <c r="S182" s="66">
        <f>SUM(G182:R182)</f>
        <v>40800000</v>
      </c>
      <c r="T182" s="118">
        <v>3400000</v>
      </c>
      <c r="U182" s="108">
        <f>S182+S183+T182</f>
        <v>44200000</v>
      </c>
      <c r="W182" s="68"/>
    </row>
    <row r="183" spans="1:23" s="67" customFormat="1" ht="21.75" customHeight="1" thickBot="1">
      <c r="A183" s="113"/>
      <c r="B183" s="115"/>
      <c r="C183" s="115"/>
      <c r="D183" s="117"/>
      <c r="E183" s="24">
        <v>232</v>
      </c>
      <c r="F183" s="72" t="s">
        <v>19</v>
      </c>
      <c r="G183" s="23"/>
      <c r="H183" s="23"/>
      <c r="I183" s="23"/>
      <c r="J183" s="23"/>
      <c r="K183" s="23"/>
      <c r="L183" s="23"/>
      <c r="M183" s="23"/>
      <c r="N183" s="75"/>
      <c r="O183" s="75"/>
      <c r="P183" s="76"/>
      <c r="Q183" s="77"/>
      <c r="R183" s="78"/>
      <c r="S183" s="71"/>
      <c r="T183" s="119"/>
      <c r="U183" s="109"/>
      <c r="W183" s="68"/>
    </row>
    <row r="184" spans="1:23" s="67" customFormat="1" ht="21.75" customHeight="1" thickBot="1">
      <c r="A184" s="112">
        <v>72</v>
      </c>
      <c r="B184" s="110">
        <v>0</v>
      </c>
      <c r="C184" s="114">
        <v>2272103</v>
      </c>
      <c r="D184" s="116" t="s">
        <v>62</v>
      </c>
      <c r="E184" s="28">
        <v>144</v>
      </c>
      <c r="F184" s="70" t="s">
        <v>23</v>
      </c>
      <c r="G184" s="51">
        <v>2600000</v>
      </c>
      <c r="H184" s="51">
        <v>2600000</v>
      </c>
      <c r="I184" s="51">
        <v>2600000</v>
      </c>
      <c r="J184" s="51">
        <v>2600000</v>
      </c>
      <c r="K184" s="51">
        <v>2600000</v>
      </c>
      <c r="L184" s="51">
        <v>2600000</v>
      </c>
      <c r="M184" s="51">
        <v>2600000</v>
      </c>
      <c r="N184" s="51">
        <v>2600000</v>
      </c>
      <c r="O184" s="51">
        <v>2600000</v>
      </c>
      <c r="P184" s="51">
        <v>2600000</v>
      </c>
      <c r="Q184" s="51">
        <v>2600000</v>
      </c>
      <c r="R184" s="51">
        <v>2600000</v>
      </c>
      <c r="S184" s="71">
        <f>SUM(G184:R184)</f>
        <v>31200000</v>
      </c>
      <c r="T184" s="118">
        <v>2600000</v>
      </c>
      <c r="U184" s="108">
        <f>S184+S185+T184</f>
        <v>33800000</v>
      </c>
      <c r="W184" s="68"/>
    </row>
    <row r="185" spans="1:23" s="67" customFormat="1" ht="21.75" customHeight="1" thickBot="1">
      <c r="A185" s="113"/>
      <c r="B185" s="111"/>
      <c r="C185" s="115"/>
      <c r="D185" s="117"/>
      <c r="E185" s="24">
        <v>232</v>
      </c>
      <c r="F185" s="72" t="s">
        <v>19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66"/>
      <c r="T185" s="119"/>
      <c r="U185" s="109"/>
      <c r="W185" s="68"/>
    </row>
    <row r="186" spans="1:23" s="199" customFormat="1" ht="24" customHeight="1" thickBot="1">
      <c r="A186" s="208">
        <v>73</v>
      </c>
      <c r="B186" s="209">
        <v>0</v>
      </c>
      <c r="C186" s="193">
        <v>5708215</v>
      </c>
      <c r="D186" s="210" t="s">
        <v>103</v>
      </c>
      <c r="E186" s="195">
        <v>144</v>
      </c>
      <c r="F186" s="196" t="s">
        <v>23</v>
      </c>
      <c r="G186" s="213">
        <v>2600000</v>
      </c>
      <c r="H186" s="213">
        <v>2600000</v>
      </c>
      <c r="I186" s="213">
        <v>2600000</v>
      </c>
      <c r="J186" s="213">
        <v>2600000</v>
      </c>
      <c r="K186" s="213">
        <v>2600000</v>
      </c>
      <c r="L186" s="213">
        <v>2600000</v>
      </c>
      <c r="M186" s="213">
        <v>2600000</v>
      </c>
      <c r="N186" s="213"/>
      <c r="O186" s="214"/>
      <c r="P186" s="214"/>
      <c r="Q186" s="214"/>
      <c r="R186" s="197"/>
      <c r="S186" s="215">
        <f>SUM(G186:R186)</f>
        <v>18200000</v>
      </c>
      <c r="T186" s="198">
        <v>1300000</v>
      </c>
      <c r="U186" s="180">
        <f>S186+S187+T186</f>
        <v>19500000</v>
      </c>
      <c r="W186" s="200"/>
    </row>
    <row r="187" spans="1:23" s="199" customFormat="1" ht="24" customHeight="1" thickBot="1">
      <c r="A187" s="211"/>
      <c r="B187" s="212"/>
      <c r="C187" s="202"/>
      <c r="D187" s="203"/>
      <c r="E187" s="204">
        <v>232</v>
      </c>
      <c r="F187" s="205" t="s">
        <v>19</v>
      </c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206"/>
      <c r="T187" s="207"/>
      <c r="U187" s="190"/>
      <c r="W187" s="200"/>
    </row>
    <row r="188" spans="1:23" s="67" customFormat="1" ht="24" customHeight="1" thickBot="1">
      <c r="A188" s="112">
        <v>74</v>
      </c>
      <c r="B188" s="110">
        <v>0</v>
      </c>
      <c r="C188" s="114">
        <v>4091712</v>
      </c>
      <c r="D188" s="116" t="s">
        <v>63</v>
      </c>
      <c r="E188" s="28">
        <v>144</v>
      </c>
      <c r="F188" s="70" t="s">
        <v>23</v>
      </c>
      <c r="G188" s="51">
        <v>2500000</v>
      </c>
      <c r="H188" s="51">
        <v>2500000</v>
      </c>
      <c r="I188" s="51">
        <v>2500000</v>
      </c>
      <c r="J188" s="51">
        <v>2500000</v>
      </c>
      <c r="K188" s="51">
        <v>2500000</v>
      </c>
      <c r="L188" s="51">
        <v>2500000</v>
      </c>
      <c r="M188" s="51">
        <v>2500000</v>
      </c>
      <c r="N188" s="51">
        <v>2500000</v>
      </c>
      <c r="O188" s="51">
        <v>2500000</v>
      </c>
      <c r="P188" s="51">
        <v>2500000</v>
      </c>
      <c r="Q188" s="51">
        <v>2500000</v>
      </c>
      <c r="R188" s="51">
        <v>2500000</v>
      </c>
      <c r="S188" s="66">
        <f>SUM(G188:R188)</f>
        <v>30000000</v>
      </c>
      <c r="T188" s="118">
        <v>2500000</v>
      </c>
      <c r="U188" s="108">
        <f>S188+S189+T188</f>
        <v>32500000</v>
      </c>
      <c r="W188" s="68"/>
    </row>
    <row r="189" spans="1:23" s="67" customFormat="1" ht="24" customHeight="1" thickBot="1">
      <c r="A189" s="113"/>
      <c r="B189" s="111"/>
      <c r="C189" s="115"/>
      <c r="D189" s="117"/>
      <c r="E189" s="24">
        <v>232</v>
      </c>
      <c r="F189" s="72" t="s">
        <v>19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66"/>
      <c r="T189" s="119"/>
      <c r="U189" s="109"/>
      <c r="W189" s="68"/>
    </row>
    <row r="190" spans="1:23" s="82" customFormat="1" ht="24" customHeight="1" thickBot="1">
      <c r="A190" s="112">
        <v>75</v>
      </c>
      <c r="B190" s="110">
        <v>0</v>
      </c>
      <c r="C190" s="114">
        <v>5723031</v>
      </c>
      <c r="D190" s="116" t="s">
        <v>104</v>
      </c>
      <c r="E190" s="28">
        <v>144</v>
      </c>
      <c r="F190" s="70" t="s">
        <v>23</v>
      </c>
      <c r="G190" s="51">
        <v>3000000</v>
      </c>
      <c r="H190" s="51">
        <v>3000000</v>
      </c>
      <c r="I190" s="51">
        <v>3000000</v>
      </c>
      <c r="J190" s="51">
        <v>3000000</v>
      </c>
      <c r="K190" s="51">
        <v>3000000</v>
      </c>
      <c r="L190" s="51">
        <v>3000000</v>
      </c>
      <c r="M190" s="51">
        <v>3000000</v>
      </c>
      <c r="N190" s="51">
        <v>3000000</v>
      </c>
      <c r="O190" s="51">
        <v>3000000</v>
      </c>
      <c r="P190" s="51">
        <v>3000000</v>
      </c>
      <c r="Q190" s="51">
        <v>3000000</v>
      </c>
      <c r="R190" s="51">
        <v>3000000</v>
      </c>
      <c r="S190" s="71">
        <f>SUM(G190:R190)</f>
        <v>36000000</v>
      </c>
      <c r="T190" s="118">
        <v>3000000</v>
      </c>
      <c r="U190" s="108">
        <f>S190+S191+T190</f>
        <v>39000000</v>
      </c>
      <c r="W190" s="83"/>
    </row>
    <row r="191" spans="1:23" s="82" customFormat="1" ht="24" customHeight="1" thickBot="1">
      <c r="A191" s="113"/>
      <c r="B191" s="111"/>
      <c r="C191" s="115"/>
      <c r="D191" s="117"/>
      <c r="E191" s="24">
        <v>232</v>
      </c>
      <c r="F191" s="72" t="s">
        <v>19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66"/>
      <c r="T191" s="119"/>
      <c r="U191" s="109"/>
      <c r="W191" s="83"/>
    </row>
    <row r="192" spans="1:23" s="67" customFormat="1" ht="24" customHeight="1" thickBot="1">
      <c r="A192" s="112">
        <v>76</v>
      </c>
      <c r="B192" s="110">
        <v>0</v>
      </c>
      <c r="C192" s="114">
        <v>773187</v>
      </c>
      <c r="D192" s="116" t="s">
        <v>64</v>
      </c>
      <c r="E192" s="28">
        <v>144</v>
      </c>
      <c r="F192" s="70" t="s">
        <v>23</v>
      </c>
      <c r="G192" s="51">
        <v>2400000</v>
      </c>
      <c r="H192" s="51">
        <v>2400000</v>
      </c>
      <c r="I192" s="51">
        <v>2400000</v>
      </c>
      <c r="J192" s="51">
        <v>2400000</v>
      </c>
      <c r="K192" s="51">
        <v>2400000</v>
      </c>
      <c r="L192" s="51">
        <v>2400000</v>
      </c>
      <c r="M192" s="51">
        <v>2400000</v>
      </c>
      <c r="N192" s="51">
        <v>2400000</v>
      </c>
      <c r="O192" s="51">
        <v>2400000</v>
      </c>
      <c r="P192" s="51">
        <v>2400000</v>
      </c>
      <c r="Q192" s="51">
        <v>2400000</v>
      </c>
      <c r="R192" s="23">
        <v>2400000</v>
      </c>
      <c r="S192" s="66">
        <f>SUM(G192:R192)</f>
        <v>28800000</v>
      </c>
      <c r="T192" s="118">
        <v>2400000</v>
      </c>
      <c r="U192" s="108">
        <f>S192+S193+T192</f>
        <v>31200000</v>
      </c>
      <c r="W192" s="68"/>
    </row>
    <row r="193" spans="1:23" s="67" customFormat="1" ht="24" customHeight="1" thickBot="1">
      <c r="A193" s="113"/>
      <c r="B193" s="111"/>
      <c r="C193" s="115"/>
      <c r="D193" s="117"/>
      <c r="E193" s="24">
        <v>232</v>
      </c>
      <c r="F193" s="72" t="s">
        <v>19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66"/>
      <c r="T193" s="119"/>
      <c r="U193" s="109"/>
      <c r="W193" s="68"/>
    </row>
    <row r="194" spans="1:23" s="67" customFormat="1" ht="24" customHeight="1" thickBot="1">
      <c r="A194" s="112">
        <v>77</v>
      </c>
      <c r="B194" s="110">
        <v>0</v>
      </c>
      <c r="C194" s="114">
        <v>6298968</v>
      </c>
      <c r="D194" s="116" t="s">
        <v>126</v>
      </c>
      <c r="E194" s="28">
        <v>144</v>
      </c>
      <c r="F194" s="70" t="s">
        <v>23</v>
      </c>
      <c r="G194" s="107">
        <v>2600000</v>
      </c>
      <c r="H194" s="107">
        <v>2600000</v>
      </c>
      <c r="I194" s="107">
        <v>2600000</v>
      </c>
      <c r="J194" s="107">
        <v>2600000</v>
      </c>
      <c r="K194" s="107">
        <v>2600000</v>
      </c>
      <c r="L194" s="107">
        <v>2600000</v>
      </c>
      <c r="M194" s="107">
        <v>2600000</v>
      </c>
      <c r="N194" s="107">
        <v>2600000</v>
      </c>
      <c r="O194" s="107">
        <v>2600000</v>
      </c>
      <c r="P194" s="107">
        <v>2600000</v>
      </c>
      <c r="Q194" s="107">
        <v>2600000</v>
      </c>
      <c r="R194" s="107">
        <v>2600000</v>
      </c>
      <c r="S194" s="66">
        <f>SUM(G194:R194)</f>
        <v>31200000</v>
      </c>
      <c r="T194" s="118">
        <v>2600000</v>
      </c>
      <c r="U194" s="108">
        <f>S194+S195+T194</f>
        <v>33800000</v>
      </c>
      <c r="W194" s="68"/>
    </row>
    <row r="195" spans="1:23" s="67" customFormat="1" ht="24" customHeight="1" thickBot="1">
      <c r="A195" s="113"/>
      <c r="B195" s="111"/>
      <c r="C195" s="115"/>
      <c r="D195" s="117"/>
      <c r="E195" s="24">
        <v>232</v>
      </c>
      <c r="F195" s="72" t="s">
        <v>19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66"/>
      <c r="T195" s="119"/>
      <c r="U195" s="109"/>
      <c r="W195" s="68"/>
    </row>
    <row r="196" spans="1:23" s="67" customFormat="1" ht="24" customHeight="1" thickBot="1">
      <c r="A196" s="112">
        <v>78</v>
      </c>
      <c r="B196" s="110">
        <v>0</v>
      </c>
      <c r="C196" s="114">
        <v>3759634</v>
      </c>
      <c r="D196" s="116" t="s">
        <v>65</v>
      </c>
      <c r="E196" s="28">
        <v>144</v>
      </c>
      <c r="F196" s="70" t="s">
        <v>23</v>
      </c>
      <c r="G196" s="107">
        <v>3400000</v>
      </c>
      <c r="H196" s="107">
        <v>3400000</v>
      </c>
      <c r="I196" s="107">
        <v>3400000</v>
      </c>
      <c r="J196" s="107">
        <v>3400000</v>
      </c>
      <c r="K196" s="107">
        <v>3400000</v>
      </c>
      <c r="L196" s="107">
        <v>3400000</v>
      </c>
      <c r="M196" s="107">
        <v>3400000</v>
      </c>
      <c r="N196" s="107">
        <v>3400000</v>
      </c>
      <c r="O196" s="107">
        <v>3400000</v>
      </c>
      <c r="P196" s="107">
        <v>3400000</v>
      </c>
      <c r="Q196" s="107">
        <v>3400000</v>
      </c>
      <c r="R196" s="107">
        <v>3400000</v>
      </c>
      <c r="S196" s="66">
        <f>SUM(G196:R196)</f>
        <v>40800000</v>
      </c>
      <c r="T196" s="118">
        <v>3400000</v>
      </c>
      <c r="U196" s="108">
        <f>S196+S197+T196</f>
        <v>44200000</v>
      </c>
      <c r="W196" s="68"/>
    </row>
    <row r="197" spans="1:23" s="67" customFormat="1" ht="24" customHeight="1" thickBot="1">
      <c r="A197" s="113"/>
      <c r="B197" s="111"/>
      <c r="C197" s="115"/>
      <c r="D197" s="117"/>
      <c r="E197" s="24">
        <v>232</v>
      </c>
      <c r="F197" s="72" t="s">
        <v>19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66"/>
      <c r="T197" s="119"/>
      <c r="U197" s="109"/>
      <c r="W197" s="68"/>
    </row>
    <row r="198" spans="1:23" s="67" customFormat="1" ht="24" customHeight="1" thickBot="1">
      <c r="A198" s="112">
        <v>79</v>
      </c>
      <c r="B198" s="110">
        <v>0</v>
      </c>
      <c r="C198" s="114">
        <v>1268962</v>
      </c>
      <c r="D198" s="116" t="s">
        <v>66</v>
      </c>
      <c r="E198" s="28">
        <v>144</v>
      </c>
      <c r="F198" s="70" t="s">
        <v>23</v>
      </c>
      <c r="G198" s="107">
        <v>2000000</v>
      </c>
      <c r="H198" s="107">
        <v>2000000</v>
      </c>
      <c r="I198" s="107">
        <v>2000000</v>
      </c>
      <c r="J198" s="107">
        <v>2000000</v>
      </c>
      <c r="K198" s="107">
        <v>2000000</v>
      </c>
      <c r="L198" s="107">
        <v>2000000</v>
      </c>
      <c r="M198" s="107">
        <v>2000000</v>
      </c>
      <c r="N198" s="107">
        <v>2000000</v>
      </c>
      <c r="O198" s="107">
        <v>2000000</v>
      </c>
      <c r="P198" s="107">
        <v>2000000</v>
      </c>
      <c r="Q198" s="107">
        <v>2000000</v>
      </c>
      <c r="R198" s="73">
        <v>2000000</v>
      </c>
      <c r="S198" s="66">
        <f>SUM(G198:R198)</f>
        <v>24000000</v>
      </c>
      <c r="T198" s="118">
        <v>2000000</v>
      </c>
      <c r="U198" s="108">
        <f>S198+S199+T198</f>
        <v>26000000</v>
      </c>
      <c r="W198" s="68"/>
    </row>
    <row r="199" spans="1:23" s="67" customFormat="1" ht="24" customHeight="1" thickBot="1">
      <c r="A199" s="113"/>
      <c r="B199" s="111"/>
      <c r="C199" s="115"/>
      <c r="D199" s="117"/>
      <c r="E199" s="24">
        <v>232</v>
      </c>
      <c r="F199" s="72" t="s">
        <v>19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107"/>
      <c r="R199" s="23"/>
      <c r="S199" s="66"/>
      <c r="T199" s="119"/>
      <c r="U199" s="109"/>
      <c r="W199" s="68"/>
    </row>
    <row r="200" spans="1:23" s="199" customFormat="1" ht="24" customHeight="1" thickBot="1">
      <c r="A200" s="208">
        <v>80</v>
      </c>
      <c r="B200" s="209">
        <v>0</v>
      </c>
      <c r="C200" s="193">
        <v>1118993</v>
      </c>
      <c r="D200" s="210" t="s">
        <v>136</v>
      </c>
      <c r="E200" s="195">
        <v>144</v>
      </c>
      <c r="F200" s="196" t="s">
        <v>23</v>
      </c>
      <c r="G200" s="197">
        <v>3200000</v>
      </c>
      <c r="H200" s="197">
        <v>3200000</v>
      </c>
      <c r="I200" s="197">
        <v>3200000</v>
      </c>
      <c r="J200" s="197">
        <v>3200000</v>
      </c>
      <c r="K200" s="197">
        <v>3200000</v>
      </c>
      <c r="L200" s="197">
        <v>3200000</v>
      </c>
      <c r="M200" s="197">
        <v>3200000</v>
      </c>
      <c r="N200" s="197">
        <v>3200000</v>
      </c>
      <c r="O200" s="197"/>
      <c r="P200" s="197"/>
      <c r="Q200" s="197"/>
      <c r="R200" s="197"/>
      <c r="S200" s="206">
        <f>SUM(G200:R200)</f>
        <v>25600000</v>
      </c>
      <c r="T200" s="198">
        <v>2389742</v>
      </c>
      <c r="U200" s="180">
        <f>S200+S201+T200</f>
        <v>27989742</v>
      </c>
      <c r="W200" s="200"/>
    </row>
    <row r="201" spans="1:23" s="199" customFormat="1" ht="24" customHeight="1" thickBot="1">
      <c r="A201" s="211"/>
      <c r="B201" s="212"/>
      <c r="C201" s="202"/>
      <c r="D201" s="203"/>
      <c r="E201" s="204">
        <v>232</v>
      </c>
      <c r="F201" s="205" t="s">
        <v>19</v>
      </c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206"/>
      <c r="T201" s="207"/>
      <c r="U201" s="190"/>
      <c r="W201" s="200"/>
    </row>
    <row r="202" spans="1:23" s="82" customFormat="1" ht="24" customHeight="1" thickBot="1">
      <c r="A202" s="112">
        <v>81</v>
      </c>
      <c r="B202" s="110">
        <v>0</v>
      </c>
      <c r="C202" s="114">
        <v>5767265</v>
      </c>
      <c r="D202" s="116" t="s">
        <v>105</v>
      </c>
      <c r="E202" s="28">
        <v>144</v>
      </c>
      <c r="F202" s="70" t="s">
        <v>23</v>
      </c>
      <c r="G202" s="23">
        <v>3000000</v>
      </c>
      <c r="H202" s="23">
        <v>3000000</v>
      </c>
      <c r="I202" s="23">
        <v>3000000</v>
      </c>
      <c r="J202" s="23">
        <v>3000000</v>
      </c>
      <c r="K202" s="23">
        <v>3000000</v>
      </c>
      <c r="L202" s="23">
        <v>3000000</v>
      </c>
      <c r="M202" s="23">
        <v>3000000</v>
      </c>
      <c r="N202" s="23">
        <v>3000000</v>
      </c>
      <c r="O202" s="23">
        <v>3000000</v>
      </c>
      <c r="P202" s="23">
        <v>3000000</v>
      </c>
      <c r="Q202" s="23">
        <v>3000000</v>
      </c>
      <c r="R202" s="23">
        <v>3000000</v>
      </c>
      <c r="S202" s="71">
        <f>SUM(G202:R202)</f>
        <v>36000000</v>
      </c>
      <c r="T202" s="118">
        <v>3000000</v>
      </c>
      <c r="U202" s="108">
        <f>S202+S203+T202</f>
        <v>39000000</v>
      </c>
      <c r="W202" s="83"/>
    </row>
    <row r="203" spans="1:23" s="82" customFormat="1" ht="24" customHeight="1" thickBot="1">
      <c r="A203" s="113"/>
      <c r="B203" s="111"/>
      <c r="C203" s="115"/>
      <c r="D203" s="117"/>
      <c r="E203" s="24">
        <v>232</v>
      </c>
      <c r="F203" s="72" t="s">
        <v>19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66"/>
      <c r="T203" s="119"/>
      <c r="U203" s="109"/>
      <c r="W203" s="83"/>
    </row>
    <row r="204" spans="1:23" s="67" customFormat="1" ht="24" customHeight="1" thickBot="1">
      <c r="A204" s="112">
        <v>82</v>
      </c>
      <c r="B204" s="110">
        <v>0</v>
      </c>
      <c r="C204" s="114">
        <v>4678523</v>
      </c>
      <c r="D204" s="116" t="s">
        <v>142</v>
      </c>
      <c r="E204" s="28">
        <v>144</v>
      </c>
      <c r="F204" s="70" t="s">
        <v>23</v>
      </c>
      <c r="G204" s="23">
        <v>2400000</v>
      </c>
      <c r="H204" s="23">
        <v>2400000</v>
      </c>
      <c r="I204" s="23">
        <v>2400000</v>
      </c>
      <c r="J204" s="23">
        <v>2400000</v>
      </c>
      <c r="K204" s="23">
        <v>2400000</v>
      </c>
      <c r="L204" s="23">
        <v>2400000</v>
      </c>
      <c r="M204" s="23">
        <v>2400000</v>
      </c>
      <c r="N204" s="23">
        <v>2400000</v>
      </c>
      <c r="O204" s="23">
        <v>2400000</v>
      </c>
      <c r="P204" s="23">
        <v>2400000</v>
      </c>
      <c r="Q204" s="23">
        <v>2400000</v>
      </c>
      <c r="R204" s="23">
        <v>2400000</v>
      </c>
      <c r="S204" s="71">
        <f>SUM(G204:R204)</f>
        <v>28800000</v>
      </c>
      <c r="T204" s="118">
        <v>2400000</v>
      </c>
      <c r="U204" s="108">
        <f>S204+S205+T204</f>
        <v>31200000</v>
      </c>
      <c r="W204" s="68"/>
    </row>
    <row r="205" spans="1:23" s="67" customFormat="1" ht="24" customHeight="1" thickBot="1">
      <c r="A205" s="113"/>
      <c r="B205" s="111"/>
      <c r="C205" s="115"/>
      <c r="D205" s="117"/>
      <c r="E205" s="24">
        <v>232</v>
      </c>
      <c r="F205" s="72" t="s">
        <v>19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66"/>
      <c r="T205" s="119"/>
      <c r="U205" s="109"/>
      <c r="W205" s="68"/>
    </row>
    <row r="206" spans="1:23" s="67" customFormat="1" ht="24" customHeight="1" thickBot="1">
      <c r="A206" s="112">
        <v>83</v>
      </c>
      <c r="B206" s="110">
        <v>0</v>
      </c>
      <c r="C206" s="114">
        <v>5813147</v>
      </c>
      <c r="D206" s="116" t="s">
        <v>67</v>
      </c>
      <c r="E206" s="28">
        <v>144</v>
      </c>
      <c r="F206" s="70" t="s">
        <v>23</v>
      </c>
      <c r="G206" s="51">
        <v>2500000</v>
      </c>
      <c r="H206" s="51">
        <v>2500000</v>
      </c>
      <c r="I206" s="51">
        <v>2500000</v>
      </c>
      <c r="J206" s="51">
        <v>2500000</v>
      </c>
      <c r="K206" s="51">
        <v>2500000</v>
      </c>
      <c r="L206" s="51">
        <v>2500000</v>
      </c>
      <c r="M206" s="51">
        <v>2500000</v>
      </c>
      <c r="N206" s="51">
        <v>2500000</v>
      </c>
      <c r="O206" s="51">
        <v>2500000</v>
      </c>
      <c r="P206" s="51">
        <v>2500000</v>
      </c>
      <c r="Q206" s="51">
        <v>2500000</v>
      </c>
      <c r="R206" s="51">
        <v>2500000</v>
      </c>
      <c r="S206" s="66">
        <f>SUM(G206:R206)</f>
        <v>30000000</v>
      </c>
      <c r="T206" s="118">
        <v>2500000</v>
      </c>
      <c r="U206" s="108">
        <f>S206+S207+T206</f>
        <v>32500000</v>
      </c>
      <c r="W206" s="68"/>
    </row>
    <row r="207" spans="1:23" s="67" customFormat="1" ht="24" customHeight="1" thickBot="1">
      <c r="A207" s="113"/>
      <c r="B207" s="111"/>
      <c r="C207" s="115"/>
      <c r="D207" s="117"/>
      <c r="E207" s="24">
        <v>232</v>
      </c>
      <c r="F207" s="72" t="s">
        <v>19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73"/>
      <c r="T207" s="119"/>
      <c r="U207" s="109"/>
      <c r="W207" s="68"/>
    </row>
    <row r="208" spans="1:23" s="67" customFormat="1" ht="24" customHeight="1" thickBot="1">
      <c r="A208" s="112">
        <v>84</v>
      </c>
      <c r="B208" s="110">
        <v>0</v>
      </c>
      <c r="C208" s="114">
        <v>6100736</v>
      </c>
      <c r="D208" s="116" t="s">
        <v>68</v>
      </c>
      <c r="E208" s="28">
        <v>144</v>
      </c>
      <c r="F208" s="70" t="s">
        <v>23</v>
      </c>
      <c r="G208" s="51">
        <v>2500000</v>
      </c>
      <c r="H208" s="51">
        <v>2500000</v>
      </c>
      <c r="I208" s="51">
        <v>2500000</v>
      </c>
      <c r="J208" s="51">
        <v>2500000</v>
      </c>
      <c r="K208" s="51">
        <v>2500000</v>
      </c>
      <c r="L208" s="51">
        <v>2500000</v>
      </c>
      <c r="M208" s="51">
        <v>2500000</v>
      </c>
      <c r="N208" s="51">
        <v>2500000</v>
      </c>
      <c r="O208" s="51">
        <v>2500000</v>
      </c>
      <c r="P208" s="51">
        <v>2500000</v>
      </c>
      <c r="Q208" s="51">
        <v>2500000</v>
      </c>
      <c r="R208" s="51">
        <v>2500000</v>
      </c>
      <c r="S208" s="73">
        <f>SUM(G208:R208)</f>
        <v>30000000</v>
      </c>
      <c r="T208" s="118">
        <v>2500000</v>
      </c>
      <c r="U208" s="108">
        <f>S208+S209+T208</f>
        <v>32500000</v>
      </c>
      <c r="W208" s="68"/>
    </row>
    <row r="209" spans="1:23" s="67" customFormat="1" ht="24" customHeight="1" thickBot="1">
      <c r="A209" s="113"/>
      <c r="B209" s="111"/>
      <c r="C209" s="115"/>
      <c r="D209" s="117"/>
      <c r="E209" s="24">
        <v>232</v>
      </c>
      <c r="F209" s="72" t="s">
        <v>19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73"/>
      <c r="T209" s="119"/>
      <c r="U209" s="109"/>
      <c r="W209" s="68"/>
    </row>
    <row r="210" spans="1:23" s="67" customFormat="1" ht="24" customHeight="1" thickBot="1">
      <c r="A210" s="112">
        <v>85</v>
      </c>
      <c r="B210" s="110">
        <v>0</v>
      </c>
      <c r="C210" s="114">
        <v>982138</v>
      </c>
      <c r="D210" s="116" t="s">
        <v>69</v>
      </c>
      <c r="E210" s="28">
        <v>144</v>
      </c>
      <c r="F210" s="70" t="s">
        <v>23</v>
      </c>
      <c r="G210" s="51">
        <v>2500000</v>
      </c>
      <c r="H210" s="51">
        <v>2500000</v>
      </c>
      <c r="I210" s="51">
        <v>2500000</v>
      </c>
      <c r="J210" s="51">
        <v>2500000</v>
      </c>
      <c r="K210" s="51">
        <v>2500000</v>
      </c>
      <c r="L210" s="51">
        <v>2500000</v>
      </c>
      <c r="M210" s="51">
        <v>2500000</v>
      </c>
      <c r="N210" s="51">
        <v>2500000</v>
      </c>
      <c r="O210" s="51">
        <v>2500000</v>
      </c>
      <c r="P210" s="51">
        <v>2500000</v>
      </c>
      <c r="Q210" s="51">
        <v>2500000</v>
      </c>
      <c r="R210" s="51">
        <v>2500000</v>
      </c>
      <c r="S210" s="73">
        <f>SUM(G210:R210)</f>
        <v>30000000</v>
      </c>
      <c r="T210" s="118">
        <v>2500000</v>
      </c>
      <c r="U210" s="108">
        <f>S210+S211+T210</f>
        <v>32500000</v>
      </c>
      <c r="W210" s="68"/>
    </row>
    <row r="211" spans="1:23" s="67" customFormat="1" ht="24" customHeight="1" thickBot="1">
      <c r="A211" s="113"/>
      <c r="B211" s="111"/>
      <c r="C211" s="115"/>
      <c r="D211" s="117"/>
      <c r="E211" s="24">
        <v>232</v>
      </c>
      <c r="F211" s="72" t="s">
        <v>19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73"/>
      <c r="T211" s="119"/>
      <c r="U211" s="109"/>
      <c r="W211" s="68"/>
    </row>
    <row r="212" spans="1:23" s="67" customFormat="1" ht="24" customHeight="1" thickBot="1">
      <c r="A212" s="112">
        <v>86</v>
      </c>
      <c r="B212" s="110">
        <v>0</v>
      </c>
      <c r="C212" s="114">
        <v>2886498</v>
      </c>
      <c r="D212" s="116" t="s">
        <v>70</v>
      </c>
      <c r="E212" s="28">
        <v>144</v>
      </c>
      <c r="F212" s="70" t="s">
        <v>23</v>
      </c>
      <c r="G212" s="23">
        <v>3000000</v>
      </c>
      <c r="H212" s="23">
        <v>3000000</v>
      </c>
      <c r="I212" s="23">
        <v>3000000</v>
      </c>
      <c r="J212" s="23">
        <v>3000000</v>
      </c>
      <c r="K212" s="23">
        <v>3000000</v>
      </c>
      <c r="L212" s="23">
        <v>3000000</v>
      </c>
      <c r="M212" s="23">
        <v>3000000</v>
      </c>
      <c r="N212" s="23">
        <v>3000000</v>
      </c>
      <c r="O212" s="23">
        <v>3000000</v>
      </c>
      <c r="P212" s="23">
        <v>3000000</v>
      </c>
      <c r="Q212" s="23">
        <v>3000000</v>
      </c>
      <c r="R212" s="23">
        <v>3000000</v>
      </c>
      <c r="S212" s="73">
        <f>SUM(G212:R212)</f>
        <v>36000000</v>
      </c>
      <c r="T212" s="118">
        <v>3000000</v>
      </c>
      <c r="U212" s="108">
        <f>S212+S213+T212</f>
        <v>39000000</v>
      </c>
      <c r="W212" s="68"/>
    </row>
    <row r="213" spans="1:23" s="67" customFormat="1" ht="24" customHeight="1" thickBot="1">
      <c r="A213" s="113"/>
      <c r="B213" s="111"/>
      <c r="C213" s="115"/>
      <c r="D213" s="117"/>
      <c r="E213" s="24">
        <v>232</v>
      </c>
      <c r="F213" s="72" t="s">
        <v>19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73"/>
      <c r="T213" s="119"/>
      <c r="U213" s="109"/>
      <c r="W213" s="68"/>
    </row>
    <row r="214" spans="1:23" s="67" customFormat="1" ht="24" customHeight="1" thickBot="1">
      <c r="A214" s="112">
        <v>87</v>
      </c>
      <c r="B214" s="110">
        <v>0</v>
      </c>
      <c r="C214" s="114">
        <v>4674123</v>
      </c>
      <c r="D214" s="116" t="s">
        <v>98</v>
      </c>
      <c r="E214" s="28">
        <v>144</v>
      </c>
      <c r="F214" s="70" t="s">
        <v>23</v>
      </c>
      <c r="G214" s="23">
        <v>2600000</v>
      </c>
      <c r="H214" s="23">
        <v>2600000</v>
      </c>
      <c r="I214" s="23">
        <v>2600000</v>
      </c>
      <c r="J214" s="23">
        <v>2600000</v>
      </c>
      <c r="K214" s="23">
        <v>2600000</v>
      </c>
      <c r="L214" s="23">
        <v>2600000</v>
      </c>
      <c r="M214" s="23">
        <v>2600000</v>
      </c>
      <c r="N214" s="23">
        <v>2600000</v>
      </c>
      <c r="O214" s="23">
        <v>2600000</v>
      </c>
      <c r="P214" s="23">
        <v>2600000</v>
      </c>
      <c r="Q214" s="23">
        <v>2600000</v>
      </c>
      <c r="R214" s="23">
        <v>2600000</v>
      </c>
      <c r="S214" s="71">
        <f>SUM(G214:R214)</f>
        <v>31200000</v>
      </c>
      <c r="T214" s="118">
        <v>2600000</v>
      </c>
      <c r="U214" s="108">
        <f>S214+S215+T214</f>
        <v>33800000</v>
      </c>
      <c r="W214" s="68"/>
    </row>
    <row r="215" spans="1:23" s="67" customFormat="1" ht="24" customHeight="1" thickBot="1">
      <c r="A215" s="113"/>
      <c r="B215" s="111"/>
      <c r="C215" s="115"/>
      <c r="D215" s="117"/>
      <c r="E215" s="24">
        <v>232</v>
      </c>
      <c r="F215" s="72" t="s">
        <v>19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73"/>
      <c r="T215" s="119"/>
      <c r="U215" s="109"/>
      <c r="W215" s="68"/>
    </row>
    <row r="216" spans="1:23" s="67" customFormat="1" ht="24" customHeight="1" thickBot="1">
      <c r="A216" s="112">
        <v>88</v>
      </c>
      <c r="B216" s="110">
        <v>0</v>
      </c>
      <c r="C216" s="114">
        <v>4580191</v>
      </c>
      <c r="D216" s="116" t="s">
        <v>143</v>
      </c>
      <c r="E216" s="28">
        <v>144</v>
      </c>
      <c r="F216" s="70" t="s">
        <v>23</v>
      </c>
      <c r="G216" s="23">
        <v>2400000</v>
      </c>
      <c r="H216" s="23">
        <v>2400000</v>
      </c>
      <c r="I216" s="23">
        <v>2400000</v>
      </c>
      <c r="J216" s="23">
        <v>2400000</v>
      </c>
      <c r="K216" s="23">
        <v>2400000</v>
      </c>
      <c r="L216" s="23">
        <v>2400000</v>
      </c>
      <c r="M216" s="23">
        <v>2400000</v>
      </c>
      <c r="N216" s="23">
        <v>2400000</v>
      </c>
      <c r="O216" s="23">
        <v>2400000</v>
      </c>
      <c r="P216" s="23">
        <v>2400000</v>
      </c>
      <c r="Q216" s="23">
        <v>2400000</v>
      </c>
      <c r="R216" s="23">
        <v>2400000</v>
      </c>
      <c r="S216" s="71">
        <f>SUM(G216:R216)</f>
        <v>28800000</v>
      </c>
      <c r="T216" s="118">
        <v>2400000</v>
      </c>
      <c r="U216" s="108">
        <f>S216+S217+T216</f>
        <v>31200000</v>
      </c>
      <c r="W216" s="68"/>
    </row>
    <row r="217" spans="1:23" s="67" customFormat="1" ht="24" customHeight="1" thickBot="1">
      <c r="A217" s="113"/>
      <c r="B217" s="111"/>
      <c r="C217" s="115"/>
      <c r="D217" s="117"/>
      <c r="E217" s="24">
        <v>232</v>
      </c>
      <c r="F217" s="72" t="s">
        <v>19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73"/>
      <c r="T217" s="119"/>
      <c r="U217" s="109"/>
      <c r="W217" s="68"/>
    </row>
    <row r="218" spans="1:23" s="67" customFormat="1" ht="24" customHeight="1" thickBot="1">
      <c r="A218" s="112">
        <v>89</v>
      </c>
      <c r="B218" s="110">
        <v>0</v>
      </c>
      <c r="C218" s="114">
        <v>4862227</v>
      </c>
      <c r="D218" s="116" t="s">
        <v>71</v>
      </c>
      <c r="E218" s="28">
        <v>144</v>
      </c>
      <c r="F218" s="70" t="s">
        <v>23</v>
      </c>
      <c r="G218" s="51">
        <v>2400000</v>
      </c>
      <c r="H218" s="51">
        <v>2400000</v>
      </c>
      <c r="I218" s="51">
        <v>2400000</v>
      </c>
      <c r="J218" s="51">
        <v>2400000</v>
      </c>
      <c r="K218" s="51">
        <v>2400000</v>
      </c>
      <c r="L218" s="51">
        <v>2400000</v>
      </c>
      <c r="M218" s="51">
        <v>2400000</v>
      </c>
      <c r="N218" s="51">
        <v>2400000</v>
      </c>
      <c r="O218" s="51">
        <v>2400000</v>
      </c>
      <c r="P218" s="51">
        <v>2400000</v>
      </c>
      <c r="Q218" s="51">
        <v>2400000</v>
      </c>
      <c r="R218" s="23">
        <v>2400000</v>
      </c>
      <c r="S218" s="73">
        <f>SUM(G218:R218)</f>
        <v>28800000</v>
      </c>
      <c r="T218" s="118">
        <v>2400000</v>
      </c>
      <c r="U218" s="108">
        <f>S218+S219+T218</f>
        <v>31200000</v>
      </c>
      <c r="W218" s="68"/>
    </row>
    <row r="219" spans="1:23" s="67" customFormat="1" ht="24" customHeight="1" thickBot="1">
      <c r="A219" s="113"/>
      <c r="B219" s="111"/>
      <c r="C219" s="115"/>
      <c r="D219" s="117"/>
      <c r="E219" s="24">
        <v>232</v>
      </c>
      <c r="F219" s="72" t="s">
        <v>19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66"/>
      <c r="T219" s="119"/>
      <c r="U219" s="109"/>
      <c r="W219" s="68"/>
    </row>
    <row r="220" spans="1:23" s="67" customFormat="1" ht="24" customHeight="1" thickBot="1">
      <c r="A220" s="112">
        <v>90</v>
      </c>
      <c r="B220" s="110">
        <v>0</v>
      </c>
      <c r="C220" s="114">
        <v>1566028</v>
      </c>
      <c r="D220" s="116" t="s">
        <v>72</v>
      </c>
      <c r="E220" s="28">
        <v>144</v>
      </c>
      <c r="F220" s="70" t="s">
        <v>23</v>
      </c>
      <c r="G220" s="23">
        <v>3300000</v>
      </c>
      <c r="H220" s="23">
        <v>3300000</v>
      </c>
      <c r="I220" s="23">
        <v>3300000</v>
      </c>
      <c r="J220" s="23">
        <v>3300000</v>
      </c>
      <c r="K220" s="23">
        <v>3300000</v>
      </c>
      <c r="L220" s="23">
        <v>3300000</v>
      </c>
      <c r="M220" s="23">
        <v>3300000</v>
      </c>
      <c r="N220" s="23">
        <v>3300000</v>
      </c>
      <c r="O220" s="23">
        <v>3300000</v>
      </c>
      <c r="P220" s="23">
        <v>3300000</v>
      </c>
      <c r="Q220" s="23">
        <v>3300000</v>
      </c>
      <c r="R220" s="23">
        <v>3300000</v>
      </c>
      <c r="S220" s="66">
        <f>SUM(G220:R220)</f>
        <v>39600000</v>
      </c>
      <c r="T220" s="118">
        <v>3300000</v>
      </c>
      <c r="U220" s="108">
        <f>S220+S221+T220</f>
        <v>42900000</v>
      </c>
      <c r="W220" s="68"/>
    </row>
    <row r="221" spans="1:23" s="67" customFormat="1" ht="24" customHeight="1" thickBot="1">
      <c r="A221" s="113"/>
      <c r="B221" s="111"/>
      <c r="C221" s="115"/>
      <c r="D221" s="117"/>
      <c r="E221" s="24">
        <v>232</v>
      </c>
      <c r="F221" s="72" t="s">
        <v>19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66"/>
      <c r="T221" s="119"/>
      <c r="U221" s="109"/>
      <c r="W221" s="68"/>
    </row>
    <row r="222" spans="1:23" s="67" customFormat="1" ht="24" customHeight="1" thickBot="1">
      <c r="A222" s="112">
        <v>91</v>
      </c>
      <c r="B222" s="110">
        <v>0</v>
      </c>
      <c r="C222" s="114">
        <v>4509824</v>
      </c>
      <c r="D222" s="116" t="s">
        <v>116</v>
      </c>
      <c r="E222" s="28">
        <v>144</v>
      </c>
      <c r="F222" s="70" t="s">
        <v>23</v>
      </c>
      <c r="G222" s="23">
        <v>3000000</v>
      </c>
      <c r="H222" s="23">
        <v>3000000</v>
      </c>
      <c r="I222" s="23">
        <v>3000000</v>
      </c>
      <c r="J222" s="23">
        <v>3000000</v>
      </c>
      <c r="K222" s="23">
        <v>3000000</v>
      </c>
      <c r="L222" s="23">
        <v>3000000</v>
      </c>
      <c r="M222" s="23">
        <v>3000000</v>
      </c>
      <c r="N222" s="23">
        <v>3000000</v>
      </c>
      <c r="O222" s="23">
        <v>3000000</v>
      </c>
      <c r="P222" s="23">
        <v>3000000</v>
      </c>
      <c r="Q222" s="23">
        <v>3000000</v>
      </c>
      <c r="R222" s="23">
        <v>3000000</v>
      </c>
      <c r="S222" s="71">
        <f>SUM(G222:R222)</f>
        <v>36000000</v>
      </c>
      <c r="T222" s="118">
        <v>3000000</v>
      </c>
      <c r="U222" s="108">
        <f>S222+S223+T222</f>
        <v>39000000</v>
      </c>
      <c r="W222" s="68"/>
    </row>
    <row r="223" spans="1:23" s="67" customFormat="1" ht="24" customHeight="1" thickBot="1">
      <c r="A223" s="113"/>
      <c r="B223" s="111"/>
      <c r="C223" s="115"/>
      <c r="D223" s="117"/>
      <c r="E223" s="24">
        <v>232</v>
      </c>
      <c r="F223" s="72" t="s">
        <v>19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66"/>
      <c r="T223" s="119"/>
      <c r="U223" s="109"/>
      <c r="W223" s="68"/>
    </row>
    <row r="224" spans="1:23" s="67" customFormat="1" ht="24" customHeight="1" thickBot="1">
      <c r="A224" s="112">
        <v>92</v>
      </c>
      <c r="B224" s="110">
        <v>0</v>
      </c>
      <c r="C224" s="114">
        <v>2331096</v>
      </c>
      <c r="D224" s="116" t="s">
        <v>73</v>
      </c>
      <c r="E224" s="28">
        <v>144</v>
      </c>
      <c r="F224" s="70" t="s">
        <v>23</v>
      </c>
      <c r="G224" s="51">
        <v>2500000</v>
      </c>
      <c r="H224" s="51">
        <v>2500000</v>
      </c>
      <c r="I224" s="51">
        <v>2500000</v>
      </c>
      <c r="J224" s="51">
        <v>2500000</v>
      </c>
      <c r="K224" s="51">
        <v>2500000</v>
      </c>
      <c r="L224" s="51">
        <v>2500000</v>
      </c>
      <c r="M224" s="51">
        <v>2500000</v>
      </c>
      <c r="N224" s="51">
        <v>2500000</v>
      </c>
      <c r="O224" s="51">
        <v>2500000</v>
      </c>
      <c r="P224" s="51">
        <v>2500000</v>
      </c>
      <c r="Q224" s="51">
        <v>2500000</v>
      </c>
      <c r="R224" s="51">
        <v>2500000</v>
      </c>
      <c r="S224" s="66">
        <f>SUM(G224:R224)</f>
        <v>30000000</v>
      </c>
      <c r="T224" s="118">
        <v>2500000</v>
      </c>
      <c r="U224" s="108">
        <f>S224+S225+T224</f>
        <v>32500000</v>
      </c>
      <c r="W224" s="68"/>
    </row>
    <row r="225" spans="1:23" s="67" customFormat="1" ht="24" customHeight="1" thickBot="1">
      <c r="A225" s="113"/>
      <c r="B225" s="111"/>
      <c r="C225" s="115"/>
      <c r="D225" s="117"/>
      <c r="E225" s="24">
        <v>232</v>
      </c>
      <c r="F225" s="72" t="s">
        <v>19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66"/>
      <c r="T225" s="119"/>
      <c r="U225" s="109"/>
      <c r="W225" s="68"/>
    </row>
    <row r="226" spans="1:23" s="67" customFormat="1" ht="24" customHeight="1" thickBot="1">
      <c r="A226" s="112">
        <v>93</v>
      </c>
      <c r="B226" s="110">
        <v>0</v>
      </c>
      <c r="C226" s="114">
        <v>4210482</v>
      </c>
      <c r="D226" s="116" t="s">
        <v>74</v>
      </c>
      <c r="E226" s="28">
        <v>144</v>
      </c>
      <c r="F226" s="70" t="s">
        <v>23</v>
      </c>
      <c r="G226" s="23">
        <v>2800000</v>
      </c>
      <c r="H226" s="23">
        <v>2800000</v>
      </c>
      <c r="I226" s="23">
        <v>2800000</v>
      </c>
      <c r="J226" s="23">
        <v>2800000</v>
      </c>
      <c r="K226" s="23">
        <v>2800000</v>
      </c>
      <c r="L226" s="23">
        <v>2800000</v>
      </c>
      <c r="M226" s="23">
        <v>2800000</v>
      </c>
      <c r="N226" s="23">
        <v>2800000</v>
      </c>
      <c r="O226" s="23">
        <v>2800000</v>
      </c>
      <c r="P226" s="23">
        <v>2800000</v>
      </c>
      <c r="Q226" s="23">
        <v>2800000</v>
      </c>
      <c r="R226" s="23">
        <v>2800000</v>
      </c>
      <c r="S226" s="66">
        <f>SUM(G226:R226)</f>
        <v>33600000</v>
      </c>
      <c r="T226" s="118">
        <v>2800000</v>
      </c>
      <c r="U226" s="108">
        <f>S226+S227+T226</f>
        <v>36400000</v>
      </c>
      <c r="W226" s="68"/>
    </row>
    <row r="227" spans="1:23" s="67" customFormat="1" ht="24" customHeight="1" thickBot="1">
      <c r="A227" s="113"/>
      <c r="B227" s="111"/>
      <c r="C227" s="115"/>
      <c r="D227" s="117"/>
      <c r="E227" s="24">
        <v>232</v>
      </c>
      <c r="F227" s="72" t="s">
        <v>19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66"/>
      <c r="T227" s="119"/>
      <c r="U227" s="109"/>
      <c r="W227" s="68"/>
    </row>
    <row r="228" spans="1:23" s="67" customFormat="1" ht="24" customHeight="1" thickBot="1">
      <c r="A228" s="112">
        <v>94</v>
      </c>
      <c r="B228" s="110">
        <v>0</v>
      </c>
      <c r="C228" s="114">
        <v>4233260</v>
      </c>
      <c r="D228" s="116" t="s">
        <v>75</v>
      </c>
      <c r="E228" s="28">
        <v>144</v>
      </c>
      <c r="F228" s="70" t="s">
        <v>23</v>
      </c>
      <c r="G228" s="51">
        <v>2600000</v>
      </c>
      <c r="H228" s="51">
        <v>2600000</v>
      </c>
      <c r="I228" s="51">
        <v>2600000</v>
      </c>
      <c r="J228" s="51">
        <v>2600000</v>
      </c>
      <c r="K228" s="51">
        <v>2600000</v>
      </c>
      <c r="L228" s="51">
        <v>2600000</v>
      </c>
      <c r="M228" s="51">
        <v>2600000</v>
      </c>
      <c r="N228" s="51">
        <v>2600000</v>
      </c>
      <c r="O228" s="51">
        <v>2600000</v>
      </c>
      <c r="P228" s="51">
        <v>2600000</v>
      </c>
      <c r="Q228" s="51">
        <v>2600000</v>
      </c>
      <c r="R228" s="51">
        <v>2600000</v>
      </c>
      <c r="S228" s="66">
        <f>SUM(G228:R228)</f>
        <v>31200000</v>
      </c>
      <c r="T228" s="118">
        <v>2600000</v>
      </c>
      <c r="U228" s="108">
        <f>S228+S229+T228</f>
        <v>33800000</v>
      </c>
      <c r="W228" s="68"/>
    </row>
    <row r="229" spans="1:23" s="67" customFormat="1" ht="24" customHeight="1" thickBot="1">
      <c r="A229" s="113"/>
      <c r="B229" s="131"/>
      <c r="C229" s="115"/>
      <c r="D229" s="117"/>
      <c r="E229" s="39">
        <v>232</v>
      </c>
      <c r="F229" s="79" t="s">
        <v>19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66"/>
      <c r="T229" s="119"/>
      <c r="U229" s="109"/>
      <c r="W229" s="68"/>
    </row>
    <row r="230" spans="1:23" s="199" customFormat="1" ht="24" customHeight="1" thickBot="1">
      <c r="A230" s="208">
        <v>95</v>
      </c>
      <c r="B230" s="209">
        <v>0</v>
      </c>
      <c r="C230" s="193">
        <v>5554638</v>
      </c>
      <c r="D230" s="210" t="s">
        <v>131</v>
      </c>
      <c r="E230" s="216">
        <v>144</v>
      </c>
      <c r="F230" s="217" t="s">
        <v>23</v>
      </c>
      <c r="G230" s="213">
        <v>2600000</v>
      </c>
      <c r="H230" s="213">
        <v>2600000</v>
      </c>
      <c r="I230" s="213">
        <v>2600000</v>
      </c>
      <c r="J230" s="213">
        <v>2600000</v>
      </c>
      <c r="K230" s="213">
        <v>2600000</v>
      </c>
      <c r="L230" s="213">
        <v>2600000</v>
      </c>
      <c r="M230" s="213">
        <v>2600000</v>
      </c>
      <c r="N230" s="213"/>
      <c r="O230" s="214"/>
      <c r="P230" s="214"/>
      <c r="Q230" s="214"/>
      <c r="R230" s="214"/>
      <c r="S230" s="206">
        <f>SUM(G230:N230)</f>
        <v>18200000</v>
      </c>
      <c r="T230" s="198">
        <v>1300000</v>
      </c>
      <c r="U230" s="180">
        <f>S230+S231+T230</f>
        <v>19500000</v>
      </c>
      <c r="W230" s="200"/>
    </row>
    <row r="231" spans="1:23" s="199" customFormat="1" ht="24" customHeight="1" thickBot="1">
      <c r="A231" s="211"/>
      <c r="B231" s="218"/>
      <c r="C231" s="202"/>
      <c r="D231" s="203"/>
      <c r="E231" s="219">
        <v>232</v>
      </c>
      <c r="F231" s="220" t="s">
        <v>19</v>
      </c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206"/>
      <c r="T231" s="207"/>
      <c r="U231" s="190"/>
      <c r="W231" s="200"/>
    </row>
    <row r="232" spans="1:23" s="67" customFormat="1" ht="24" customHeight="1">
      <c r="A232" s="112">
        <v>96</v>
      </c>
      <c r="B232" s="124">
        <v>0</v>
      </c>
      <c r="C232" s="114">
        <v>6068984</v>
      </c>
      <c r="D232" s="112" t="s">
        <v>117</v>
      </c>
      <c r="E232" s="98">
        <v>144</v>
      </c>
      <c r="F232" s="74" t="s">
        <v>23</v>
      </c>
      <c r="G232" s="23">
        <v>2400000</v>
      </c>
      <c r="H232" s="23">
        <v>2400000</v>
      </c>
      <c r="I232" s="23">
        <v>2400000</v>
      </c>
      <c r="J232" s="23">
        <v>2400000</v>
      </c>
      <c r="K232" s="23">
        <v>2400000</v>
      </c>
      <c r="L232" s="23">
        <v>2400000</v>
      </c>
      <c r="M232" s="23">
        <v>2400000</v>
      </c>
      <c r="N232" s="23">
        <v>2400000</v>
      </c>
      <c r="O232" s="23">
        <v>2400000</v>
      </c>
      <c r="P232" s="23">
        <v>2400000</v>
      </c>
      <c r="Q232" s="23">
        <v>2400000</v>
      </c>
      <c r="R232" s="23">
        <v>2400000</v>
      </c>
      <c r="S232" s="23">
        <f>SUM(G232:R232)</f>
        <v>28800000</v>
      </c>
      <c r="T232" s="118">
        <v>2400000</v>
      </c>
      <c r="U232" s="108">
        <f>S232+S233+T232</f>
        <v>31200000</v>
      </c>
      <c r="W232" s="68"/>
    </row>
    <row r="233" spans="1:23" s="67" customFormat="1" ht="24" customHeight="1" thickBot="1">
      <c r="A233" s="113"/>
      <c r="B233" s="125"/>
      <c r="C233" s="141"/>
      <c r="D233" s="113"/>
      <c r="E233" s="24">
        <v>232</v>
      </c>
      <c r="F233" s="80" t="s">
        <v>19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66"/>
      <c r="T233" s="119"/>
      <c r="U233" s="109"/>
      <c r="W233" s="68"/>
    </row>
    <row r="234" spans="1:23" s="67" customFormat="1" ht="24" customHeight="1" thickBot="1">
      <c r="A234" s="112">
        <v>97</v>
      </c>
      <c r="B234" s="120">
        <v>0</v>
      </c>
      <c r="C234" s="121">
        <v>6049085</v>
      </c>
      <c r="D234" s="116" t="s">
        <v>76</v>
      </c>
      <c r="E234" s="28">
        <v>144</v>
      </c>
      <c r="F234" s="70" t="s">
        <v>23</v>
      </c>
      <c r="G234" s="51">
        <v>2500000</v>
      </c>
      <c r="H234" s="51">
        <v>2500000</v>
      </c>
      <c r="I234" s="51">
        <v>2500000</v>
      </c>
      <c r="J234" s="51">
        <v>2500000</v>
      </c>
      <c r="K234" s="51">
        <v>2500000</v>
      </c>
      <c r="L234" s="51">
        <v>2500000</v>
      </c>
      <c r="M234" s="51">
        <v>2500000</v>
      </c>
      <c r="N234" s="51">
        <v>2500000</v>
      </c>
      <c r="O234" s="51">
        <v>2500000</v>
      </c>
      <c r="P234" s="51">
        <v>2500000</v>
      </c>
      <c r="Q234" s="51">
        <v>2500000</v>
      </c>
      <c r="R234" s="51">
        <v>2500000</v>
      </c>
      <c r="S234" s="66">
        <f>SUM(G234:R234)</f>
        <v>30000000</v>
      </c>
      <c r="T234" s="118">
        <v>2500000</v>
      </c>
      <c r="U234" s="108">
        <f>S234+S235+T234</f>
        <v>32500000</v>
      </c>
      <c r="W234" s="68"/>
    </row>
    <row r="235" spans="1:23" s="67" customFormat="1" ht="24" customHeight="1" thickBot="1">
      <c r="A235" s="113"/>
      <c r="B235" s="120"/>
      <c r="C235" s="115"/>
      <c r="D235" s="117"/>
      <c r="E235" s="24">
        <v>232</v>
      </c>
      <c r="F235" s="72" t="s">
        <v>19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66"/>
      <c r="T235" s="119"/>
      <c r="U235" s="109"/>
      <c r="W235" s="68"/>
    </row>
    <row r="236" spans="1:23" s="67" customFormat="1" ht="24" customHeight="1" thickBot="1">
      <c r="A236" s="112">
        <v>98</v>
      </c>
      <c r="B236" s="131">
        <v>0</v>
      </c>
      <c r="C236" s="121">
        <v>5275653</v>
      </c>
      <c r="D236" s="116" t="s">
        <v>135</v>
      </c>
      <c r="E236" s="28">
        <v>144</v>
      </c>
      <c r="F236" s="70" t="s">
        <v>23</v>
      </c>
      <c r="G236" s="51">
        <v>2600000</v>
      </c>
      <c r="H236" s="51">
        <v>2600000</v>
      </c>
      <c r="I236" s="51">
        <v>2600000</v>
      </c>
      <c r="J236" s="51">
        <v>2600000</v>
      </c>
      <c r="K236" s="51">
        <v>2600000</v>
      </c>
      <c r="L236" s="51">
        <v>2600000</v>
      </c>
      <c r="M236" s="51">
        <v>2600000</v>
      </c>
      <c r="N236" s="51">
        <v>2600000</v>
      </c>
      <c r="O236" s="51">
        <v>2600000</v>
      </c>
      <c r="P236" s="51">
        <v>2600000</v>
      </c>
      <c r="Q236" s="51">
        <v>2600000</v>
      </c>
      <c r="R236" s="51">
        <v>2600000</v>
      </c>
      <c r="S236" s="66">
        <f>SUM(G236:R236)</f>
        <v>31200000</v>
      </c>
      <c r="T236" s="118">
        <v>2600000</v>
      </c>
      <c r="U236" s="108">
        <f>S236+S237+T236</f>
        <v>33800000</v>
      </c>
      <c r="W236" s="68"/>
    </row>
    <row r="237" spans="1:23" s="67" customFormat="1" ht="24" customHeight="1" thickBot="1">
      <c r="A237" s="113"/>
      <c r="B237" s="111"/>
      <c r="C237" s="115"/>
      <c r="D237" s="117"/>
      <c r="E237" s="24">
        <v>232</v>
      </c>
      <c r="F237" s="72" t="s">
        <v>19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66"/>
      <c r="T237" s="119"/>
      <c r="U237" s="109"/>
      <c r="W237" s="68"/>
    </row>
    <row r="238" spans="1:23" s="67" customFormat="1" ht="24" customHeight="1" thickBot="1">
      <c r="A238" s="112">
        <v>99</v>
      </c>
      <c r="B238" s="110">
        <v>0</v>
      </c>
      <c r="C238" s="114">
        <v>4957902</v>
      </c>
      <c r="D238" s="116" t="s">
        <v>77</v>
      </c>
      <c r="E238" s="28">
        <v>144</v>
      </c>
      <c r="F238" s="70" t="s">
        <v>23</v>
      </c>
      <c r="G238" s="23">
        <v>3400000</v>
      </c>
      <c r="H238" s="23">
        <v>3400000</v>
      </c>
      <c r="I238" s="23">
        <v>3400000</v>
      </c>
      <c r="J238" s="23">
        <v>3400000</v>
      </c>
      <c r="K238" s="23">
        <v>3400000</v>
      </c>
      <c r="L238" s="23">
        <v>3400000</v>
      </c>
      <c r="M238" s="23">
        <v>3400000</v>
      </c>
      <c r="N238" s="23">
        <v>3400000</v>
      </c>
      <c r="O238" s="23">
        <v>3400000</v>
      </c>
      <c r="P238" s="23">
        <v>3400000</v>
      </c>
      <c r="Q238" s="23">
        <v>3400000</v>
      </c>
      <c r="R238" s="23">
        <v>3400000</v>
      </c>
      <c r="S238" s="66">
        <f>SUM(G238:R238)</f>
        <v>40800000</v>
      </c>
      <c r="T238" s="118">
        <v>3400000</v>
      </c>
      <c r="U238" s="108">
        <f>S238+S239+T238</f>
        <v>44200000</v>
      </c>
      <c r="W238" s="68"/>
    </row>
    <row r="239" spans="1:23" s="67" customFormat="1" ht="24" customHeight="1" thickBot="1">
      <c r="A239" s="113"/>
      <c r="B239" s="111"/>
      <c r="C239" s="115"/>
      <c r="D239" s="117"/>
      <c r="E239" s="24">
        <v>232</v>
      </c>
      <c r="F239" s="72" t="s">
        <v>19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66"/>
      <c r="T239" s="119"/>
      <c r="U239" s="109"/>
      <c r="W239" s="68"/>
    </row>
    <row r="240" spans="1:23" s="67" customFormat="1" ht="24" customHeight="1" thickBot="1">
      <c r="A240" s="112">
        <v>100</v>
      </c>
      <c r="B240" s="110">
        <v>0</v>
      </c>
      <c r="C240" s="114">
        <v>2947384</v>
      </c>
      <c r="D240" s="116" t="s">
        <v>127</v>
      </c>
      <c r="E240" s="28">
        <v>144</v>
      </c>
      <c r="F240" s="70" t="s">
        <v>23</v>
      </c>
      <c r="G240" s="23">
        <v>2600000</v>
      </c>
      <c r="H240" s="23">
        <v>2600000</v>
      </c>
      <c r="I240" s="23">
        <v>2600000</v>
      </c>
      <c r="J240" s="23">
        <v>2600000</v>
      </c>
      <c r="K240" s="23">
        <v>2600000</v>
      </c>
      <c r="L240" s="23">
        <v>2600000</v>
      </c>
      <c r="M240" s="23">
        <v>2600000</v>
      </c>
      <c r="N240" s="23">
        <v>2600000</v>
      </c>
      <c r="O240" s="23">
        <v>2600000</v>
      </c>
      <c r="P240" s="23">
        <v>2600000</v>
      </c>
      <c r="Q240" s="23">
        <v>2600000</v>
      </c>
      <c r="R240" s="23">
        <v>2600000</v>
      </c>
      <c r="S240" s="66">
        <f>SUM(G240:R240)</f>
        <v>31200000</v>
      </c>
      <c r="T240" s="118">
        <v>2600000</v>
      </c>
      <c r="U240" s="108">
        <f>S240+S241+T240</f>
        <v>33800000</v>
      </c>
      <c r="W240" s="68"/>
    </row>
    <row r="241" spans="1:23" s="67" customFormat="1" ht="24" customHeight="1" thickBot="1">
      <c r="A241" s="113"/>
      <c r="B241" s="111"/>
      <c r="C241" s="115"/>
      <c r="D241" s="117"/>
      <c r="E241" s="24">
        <v>232</v>
      </c>
      <c r="F241" s="72" t="s">
        <v>19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66"/>
      <c r="T241" s="119"/>
      <c r="U241" s="109"/>
      <c r="W241" s="68"/>
    </row>
    <row r="242" spans="1:23" s="67" customFormat="1" ht="24" customHeight="1" thickBot="1">
      <c r="A242" s="112">
        <v>101</v>
      </c>
      <c r="B242" s="110">
        <v>0</v>
      </c>
      <c r="C242" s="114">
        <v>1950740</v>
      </c>
      <c r="D242" s="116" t="s">
        <v>78</v>
      </c>
      <c r="E242" s="28">
        <v>144</v>
      </c>
      <c r="F242" s="70" t="s">
        <v>23</v>
      </c>
      <c r="G242" s="23">
        <v>2800000</v>
      </c>
      <c r="H242" s="23">
        <v>2800000</v>
      </c>
      <c r="I242" s="23">
        <v>2800000</v>
      </c>
      <c r="J242" s="23">
        <v>2800000</v>
      </c>
      <c r="K242" s="23">
        <v>2800000</v>
      </c>
      <c r="L242" s="23">
        <v>2800000</v>
      </c>
      <c r="M242" s="23">
        <v>2800000</v>
      </c>
      <c r="N242" s="23">
        <v>2800000</v>
      </c>
      <c r="O242" s="23">
        <v>2800000</v>
      </c>
      <c r="P242" s="23">
        <v>2800000</v>
      </c>
      <c r="Q242" s="23">
        <v>2800000</v>
      </c>
      <c r="R242" s="23">
        <v>2800000</v>
      </c>
      <c r="S242" s="66">
        <f>SUM(G242:R242)</f>
        <v>33600000</v>
      </c>
      <c r="T242" s="118">
        <v>2800000</v>
      </c>
      <c r="U242" s="108">
        <f>S242+S243+T242</f>
        <v>36400000</v>
      </c>
      <c r="W242" s="68"/>
    </row>
    <row r="243" spans="1:23" s="67" customFormat="1" ht="24" customHeight="1" thickBot="1">
      <c r="A243" s="113"/>
      <c r="B243" s="111"/>
      <c r="C243" s="115"/>
      <c r="D243" s="117"/>
      <c r="E243" s="24">
        <v>232</v>
      </c>
      <c r="F243" s="72" t="s">
        <v>19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66"/>
      <c r="T243" s="119"/>
      <c r="U243" s="109"/>
      <c r="W243" s="68"/>
    </row>
    <row r="244" spans="1:23" s="67" customFormat="1" ht="24" customHeight="1">
      <c r="A244" s="112">
        <v>102</v>
      </c>
      <c r="B244" s="124">
        <v>0</v>
      </c>
      <c r="C244" s="114">
        <v>3845225</v>
      </c>
      <c r="D244" s="165" t="s">
        <v>118</v>
      </c>
      <c r="E244" s="11">
        <v>144</v>
      </c>
      <c r="F244" s="74" t="s">
        <v>23</v>
      </c>
      <c r="G244" s="23">
        <v>2400000</v>
      </c>
      <c r="H244" s="23">
        <v>2400000</v>
      </c>
      <c r="I244" s="23">
        <v>2400000</v>
      </c>
      <c r="J244" s="23">
        <v>2400000</v>
      </c>
      <c r="K244" s="23">
        <v>2400000</v>
      </c>
      <c r="L244" s="23">
        <v>2400000</v>
      </c>
      <c r="M244" s="23">
        <v>2400000</v>
      </c>
      <c r="N244" s="23">
        <v>2400000</v>
      </c>
      <c r="O244" s="23">
        <v>2400000</v>
      </c>
      <c r="P244" s="23">
        <v>2400000</v>
      </c>
      <c r="Q244" s="23">
        <v>2400000</v>
      </c>
      <c r="R244" s="23">
        <v>2400000</v>
      </c>
      <c r="S244" s="23">
        <f>SUM(G244:R244)</f>
        <v>28800000</v>
      </c>
      <c r="T244" s="118">
        <v>2400000</v>
      </c>
      <c r="U244" s="108">
        <f>S244+S245+T244</f>
        <v>31200000</v>
      </c>
      <c r="W244" s="68"/>
    </row>
    <row r="245" spans="1:23" s="67" customFormat="1" ht="24" customHeight="1" thickBot="1">
      <c r="A245" s="113"/>
      <c r="B245" s="125"/>
      <c r="C245" s="141"/>
      <c r="D245" s="166"/>
      <c r="E245" s="11">
        <v>232</v>
      </c>
      <c r="F245" s="80" t="s">
        <v>19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66"/>
      <c r="T245" s="119"/>
      <c r="U245" s="109"/>
      <c r="W245" s="68"/>
    </row>
    <row r="246" spans="1:23" s="67" customFormat="1" ht="24" customHeight="1" thickBot="1">
      <c r="A246" s="112">
        <v>103</v>
      </c>
      <c r="B246" s="110">
        <v>0</v>
      </c>
      <c r="C246" s="114">
        <v>3753911</v>
      </c>
      <c r="D246" s="116" t="s">
        <v>79</v>
      </c>
      <c r="E246" s="28">
        <v>144</v>
      </c>
      <c r="F246" s="70" t="s">
        <v>23</v>
      </c>
      <c r="G246" s="23">
        <v>2800000</v>
      </c>
      <c r="H246" s="23">
        <v>2800000</v>
      </c>
      <c r="I246" s="23">
        <v>2800000</v>
      </c>
      <c r="J246" s="23">
        <v>2800000</v>
      </c>
      <c r="K246" s="23">
        <v>2800000</v>
      </c>
      <c r="L246" s="23">
        <v>2800000</v>
      </c>
      <c r="M246" s="23">
        <v>2800000</v>
      </c>
      <c r="N246" s="23">
        <v>2800000</v>
      </c>
      <c r="O246" s="23">
        <v>2800000</v>
      </c>
      <c r="P246" s="23">
        <v>2800000</v>
      </c>
      <c r="Q246" s="23">
        <v>2800000</v>
      </c>
      <c r="R246" s="23">
        <v>2800000</v>
      </c>
      <c r="S246" s="66">
        <f>SUM(G246:R246)</f>
        <v>33600000</v>
      </c>
      <c r="T246" s="118">
        <v>2800000</v>
      </c>
      <c r="U246" s="108">
        <f>S246+S247+T246</f>
        <v>36400000</v>
      </c>
      <c r="W246" s="68"/>
    </row>
    <row r="247" spans="1:23" s="67" customFormat="1" ht="24" customHeight="1" thickBot="1">
      <c r="A247" s="113"/>
      <c r="B247" s="111"/>
      <c r="C247" s="115"/>
      <c r="D247" s="117"/>
      <c r="E247" s="24">
        <v>232</v>
      </c>
      <c r="F247" s="72" t="s">
        <v>19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66"/>
      <c r="T247" s="119"/>
      <c r="U247" s="109"/>
      <c r="W247" s="68"/>
    </row>
    <row r="248" spans="1:23" s="67" customFormat="1" ht="24" customHeight="1" thickBot="1">
      <c r="A248" s="112">
        <v>104</v>
      </c>
      <c r="B248" s="110">
        <v>0</v>
      </c>
      <c r="C248" s="114">
        <v>576567</v>
      </c>
      <c r="D248" s="116" t="s">
        <v>119</v>
      </c>
      <c r="E248" s="28">
        <v>145</v>
      </c>
      <c r="F248" s="70" t="s">
        <v>83</v>
      </c>
      <c r="G248" s="23">
        <v>6000000</v>
      </c>
      <c r="H248" s="23">
        <v>6000000</v>
      </c>
      <c r="I248" s="23">
        <v>6000000</v>
      </c>
      <c r="J248" s="23">
        <v>6000000</v>
      </c>
      <c r="K248" s="23">
        <v>6000000</v>
      </c>
      <c r="L248" s="23">
        <v>6000000</v>
      </c>
      <c r="M248" s="23">
        <v>6000000</v>
      </c>
      <c r="N248" s="23">
        <v>6000000</v>
      </c>
      <c r="O248" s="23">
        <v>6000000</v>
      </c>
      <c r="P248" s="23">
        <v>6000000</v>
      </c>
      <c r="Q248" s="23">
        <v>6000000</v>
      </c>
      <c r="R248" s="23">
        <v>6000000</v>
      </c>
      <c r="S248" s="66">
        <f>SUM(G248:R248)</f>
        <v>72000000</v>
      </c>
      <c r="T248" s="118">
        <v>6000000</v>
      </c>
      <c r="U248" s="108">
        <f>S248+S249+T248</f>
        <v>78000000</v>
      </c>
      <c r="W248" s="68"/>
    </row>
    <row r="249" spans="1:23" s="67" customFormat="1" ht="24" customHeight="1" thickBot="1">
      <c r="A249" s="113"/>
      <c r="B249" s="111"/>
      <c r="C249" s="115"/>
      <c r="D249" s="117"/>
      <c r="E249" s="24">
        <v>232</v>
      </c>
      <c r="F249" s="72" t="s">
        <v>19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66"/>
      <c r="T249" s="119"/>
      <c r="U249" s="109"/>
      <c r="W249" s="68"/>
    </row>
    <row r="250" spans="1:23" s="67" customFormat="1" ht="24" customHeight="1" thickBot="1">
      <c r="A250" s="112">
        <v>105</v>
      </c>
      <c r="B250" s="110">
        <v>0</v>
      </c>
      <c r="C250" s="114">
        <v>742381</v>
      </c>
      <c r="D250" s="116" t="s">
        <v>120</v>
      </c>
      <c r="E250" s="28">
        <v>145</v>
      </c>
      <c r="F250" s="70" t="s">
        <v>83</v>
      </c>
      <c r="G250" s="23">
        <v>7300000</v>
      </c>
      <c r="H250" s="23">
        <v>7300000</v>
      </c>
      <c r="I250" s="23">
        <v>7300000</v>
      </c>
      <c r="J250" s="23">
        <v>7300000</v>
      </c>
      <c r="K250" s="23">
        <v>7300000</v>
      </c>
      <c r="L250" s="23">
        <v>7300000</v>
      </c>
      <c r="M250" s="23">
        <v>7300000</v>
      </c>
      <c r="N250" s="23">
        <v>7300000</v>
      </c>
      <c r="O250" s="23">
        <v>7300000</v>
      </c>
      <c r="P250" s="23">
        <v>7300000</v>
      </c>
      <c r="Q250" s="23">
        <v>7300000</v>
      </c>
      <c r="R250" s="23">
        <v>7300000</v>
      </c>
      <c r="S250" s="66">
        <f>SUM(G250:R250)</f>
        <v>87600000</v>
      </c>
      <c r="T250" s="118">
        <v>7300000</v>
      </c>
      <c r="U250" s="108">
        <f>S250+S251+T250</f>
        <v>94900000</v>
      </c>
      <c r="W250" s="68"/>
    </row>
    <row r="251" spans="1:23" s="67" customFormat="1" ht="24" customHeight="1" thickBot="1">
      <c r="A251" s="113"/>
      <c r="B251" s="111"/>
      <c r="C251" s="115"/>
      <c r="D251" s="117"/>
      <c r="E251" s="24">
        <v>232</v>
      </c>
      <c r="F251" s="72" t="s">
        <v>19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66"/>
      <c r="T251" s="119"/>
      <c r="U251" s="109"/>
      <c r="W251" s="68"/>
    </row>
    <row r="252" spans="1:23" s="67" customFormat="1" ht="24" customHeight="1" thickBot="1">
      <c r="A252" s="112">
        <v>106</v>
      </c>
      <c r="B252" s="110">
        <v>0</v>
      </c>
      <c r="C252" s="114">
        <v>4551416</v>
      </c>
      <c r="D252" s="116" t="s">
        <v>107</v>
      </c>
      <c r="E252" s="28">
        <v>145</v>
      </c>
      <c r="F252" s="70" t="s">
        <v>83</v>
      </c>
      <c r="G252" s="23">
        <v>5000000</v>
      </c>
      <c r="H252" s="23">
        <v>5000000</v>
      </c>
      <c r="I252" s="23">
        <v>5000000</v>
      </c>
      <c r="J252" s="23">
        <v>5000000</v>
      </c>
      <c r="K252" s="23">
        <v>5000000</v>
      </c>
      <c r="L252" s="23">
        <v>5000000</v>
      </c>
      <c r="M252" s="23">
        <v>5000000</v>
      </c>
      <c r="N252" s="23">
        <v>5000000</v>
      </c>
      <c r="O252" s="23">
        <v>5000000</v>
      </c>
      <c r="P252" s="23">
        <v>5000000</v>
      </c>
      <c r="Q252" s="23">
        <v>5000000</v>
      </c>
      <c r="R252" s="23">
        <v>5000000</v>
      </c>
      <c r="S252" s="23">
        <v>60000000</v>
      </c>
      <c r="T252" s="118">
        <v>5000000</v>
      </c>
      <c r="U252" s="108">
        <f>S252+S253+T252</f>
        <v>65000000</v>
      </c>
      <c r="W252" s="68"/>
    </row>
    <row r="253" spans="1:23" s="67" customFormat="1" ht="24" customHeight="1" thickBot="1">
      <c r="A253" s="113"/>
      <c r="B253" s="111"/>
      <c r="C253" s="115"/>
      <c r="D253" s="117"/>
      <c r="E253" s="24">
        <v>232</v>
      </c>
      <c r="F253" s="72" t="s">
        <v>19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66"/>
      <c r="T253" s="119"/>
      <c r="U253" s="109"/>
      <c r="W253" s="68"/>
    </row>
    <row r="254" spans="1:23" s="67" customFormat="1" ht="24" customHeight="1" thickBot="1">
      <c r="A254" s="112">
        <v>107</v>
      </c>
      <c r="B254" s="110">
        <v>0</v>
      </c>
      <c r="C254" s="114">
        <v>695764</v>
      </c>
      <c r="D254" s="116" t="s">
        <v>132</v>
      </c>
      <c r="E254" s="28">
        <v>145</v>
      </c>
      <c r="F254" s="70" t="s">
        <v>83</v>
      </c>
      <c r="G254" s="23">
        <v>3500000</v>
      </c>
      <c r="H254" s="23">
        <v>3500000</v>
      </c>
      <c r="I254" s="23">
        <v>3500000</v>
      </c>
      <c r="J254" s="23">
        <v>3500000</v>
      </c>
      <c r="K254" s="23">
        <v>3500000</v>
      </c>
      <c r="L254" s="23">
        <v>3500000</v>
      </c>
      <c r="M254" s="23">
        <v>3500000</v>
      </c>
      <c r="N254" s="23">
        <v>3500000</v>
      </c>
      <c r="O254" s="23">
        <v>3500000</v>
      </c>
      <c r="P254" s="23"/>
      <c r="Q254" s="23"/>
      <c r="R254" s="23"/>
      <c r="S254" s="23">
        <v>31500000</v>
      </c>
      <c r="T254" s="118">
        <v>1750000</v>
      </c>
      <c r="U254" s="108">
        <f>S254+S255+T254</f>
        <v>33250000</v>
      </c>
      <c r="W254" s="68"/>
    </row>
    <row r="255" spans="1:23" s="67" customFormat="1" ht="24" customHeight="1" thickBot="1">
      <c r="A255" s="113"/>
      <c r="B255" s="111"/>
      <c r="C255" s="115"/>
      <c r="D255" s="117"/>
      <c r="E255" s="24">
        <v>232</v>
      </c>
      <c r="F255" s="72" t="s">
        <v>19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66"/>
      <c r="T255" s="119"/>
      <c r="U255" s="109"/>
      <c r="W255" s="68"/>
    </row>
    <row r="256" spans="1:23" s="67" customFormat="1" ht="24" customHeight="1" thickBot="1">
      <c r="A256" s="112">
        <v>108</v>
      </c>
      <c r="B256" s="110">
        <v>0</v>
      </c>
      <c r="C256" s="114">
        <v>924251</v>
      </c>
      <c r="D256" s="116" t="s">
        <v>123</v>
      </c>
      <c r="E256" s="28">
        <v>145</v>
      </c>
      <c r="F256" s="70" t="s">
        <v>83</v>
      </c>
      <c r="G256" s="23">
        <v>4000000</v>
      </c>
      <c r="H256" s="23">
        <v>4000000</v>
      </c>
      <c r="I256" s="23">
        <v>4000000</v>
      </c>
      <c r="J256" s="23">
        <v>4000000</v>
      </c>
      <c r="K256" s="23">
        <v>4000000</v>
      </c>
      <c r="L256" s="23">
        <v>4000000</v>
      </c>
      <c r="M256" s="23">
        <v>4000000</v>
      </c>
      <c r="N256" s="23">
        <v>4000000</v>
      </c>
      <c r="O256" s="23">
        <v>4000000</v>
      </c>
      <c r="P256" s="23">
        <v>4000000</v>
      </c>
      <c r="Q256" s="23">
        <v>4000000</v>
      </c>
      <c r="R256" s="23">
        <v>4000000</v>
      </c>
      <c r="S256" s="23">
        <v>40000000</v>
      </c>
      <c r="T256" s="118">
        <v>4000000</v>
      </c>
      <c r="U256" s="108">
        <f>S256+S257+T256</f>
        <v>44000000</v>
      </c>
      <c r="W256" s="68"/>
    </row>
    <row r="257" spans="1:23" s="67" customFormat="1" ht="24" customHeight="1" thickBot="1">
      <c r="A257" s="113"/>
      <c r="B257" s="111"/>
      <c r="C257" s="115"/>
      <c r="D257" s="117"/>
      <c r="E257" s="24">
        <v>232</v>
      </c>
      <c r="F257" s="72" t="s">
        <v>19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66"/>
      <c r="T257" s="119"/>
      <c r="U257" s="109"/>
      <c r="W257" s="68"/>
    </row>
    <row r="258" spans="1:23" s="67" customFormat="1" ht="24" customHeight="1" thickBot="1">
      <c r="A258" s="112">
        <v>109</v>
      </c>
      <c r="B258" s="110">
        <v>0</v>
      </c>
      <c r="C258" s="114">
        <v>4165078</v>
      </c>
      <c r="D258" s="116" t="s">
        <v>130</v>
      </c>
      <c r="E258" s="28">
        <v>145</v>
      </c>
      <c r="F258" s="70" t="s">
        <v>83</v>
      </c>
      <c r="G258" s="23">
        <v>3500000</v>
      </c>
      <c r="H258" s="23">
        <v>3500000</v>
      </c>
      <c r="I258" s="23">
        <v>3500000</v>
      </c>
      <c r="J258" s="23">
        <v>3500000</v>
      </c>
      <c r="K258" s="23">
        <v>3500000</v>
      </c>
      <c r="L258" s="23">
        <v>3500000</v>
      </c>
      <c r="M258" s="23">
        <v>3500000</v>
      </c>
      <c r="N258" s="23">
        <v>3500000</v>
      </c>
      <c r="O258" s="23">
        <v>3500000</v>
      </c>
      <c r="P258" s="23">
        <v>3500000</v>
      </c>
      <c r="Q258" s="23">
        <v>3500000</v>
      </c>
      <c r="R258" s="23">
        <v>3500000</v>
      </c>
      <c r="S258" s="23">
        <v>42000000</v>
      </c>
      <c r="T258" s="118">
        <v>3500000</v>
      </c>
      <c r="U258" s="108">
        <f>S258+S259+T258</f>
        <v>45500000</v>
      </c>
      <c r="W258" s="68"/>
    </row>
    <row r="259" spans="1:23" s="67" customFormat="1" ht="24" customHeight="1" thickBot="1">
      <c r="A259" s="113"/>
      <c r="B259" s="111"/>
      <c r="C259" s="115"/>
      <c r="D259" s="117"/>
      <c r="E259" s="24">
        <v>232</v>
      </c>
      <c r="F259" s="72" t="s">
        <v>19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66"/>
      <c r="T259" s="119"/>
      <c r="U259" s="109"/>
      <c r="W259" s="68"/>
    </row>
    <row r="260" spans="5:21" ht="15.75" thickBot="1">
      <c r="E260" s="34"/>
      <c r="F260" s="33"/>
      <c r="G260" s="40">
        <f aca="true" t="shared" si="1" ref="G260:R260">SUM(G10:G259)</f>
        <v>482187820</v>
      </c>
      <c r="H260" s="40">
        <f t="shared" si="1"/>
        <v>482387820</v>
      </c>
      <c r="I260" s="40">
        <f t="shared" si="1"/>
        <v>482387820</v>
      </c>
      <c r="J260" s="40">
        <f t="shared" si="1"/>
        <v>482387820</v>
      </c>
      <c r="K260" s="40">
        <f t="shared" si="1"/>
        <v>481587820</v>
      </c>
      <c r="L260" s="40">
        <f t="shared" si="1"/>
        <v>481587820</v>
      </c>
      <c r="M260" s="40">
        <f t="shared" si="1"/>
        <v>476487820</v>
      </c>
      <c r="N260" s="40">
        <f t="shared" si="1"/>
        <v>471287820</v>
      </c>
      <c r="O260" s="40">
        <f t="shared" si="1"/>
        <v>468087820</v>
      </c>
      <c r="P260" s="40">
        <f t="shared" si="1"/>
        <v>464587820</v>
      </c>
      <c r="Q260" s="40">
        <f t="shared" si="1"/>
        <v>461587820</v>
      </c>
      <c r="R260" s="40">
        <f t="shared" si="1"/>
        <v>461587820</v>
      </c>
      <c r="S260" s="56">
        <f>SUM(G260:R260)</f>
        <v>5696153840</v>
      </c>
      <c r="T260" s="57">
        <f>SUM(T10:T259)</f>
        <v>461585895</v>
      </c>
      <c r="U260" s="87">
        <f>SUM(U10:U259)</f>
        <v>6149739735</v>
      </c>
    </row>
    <row r="261" spans="6:21" ht="16.5">
      <c r="F261" s="6"/>
      <c r="G261" s="7"/>
      <c r="H261" s="8"/>
      <c r="I261" s="8"/>
      <c r="J261" s="8"/>
      <c r="K261" s="8"/>
      <c r="L261" s="8"/>
      <c r="M261" s="8"/>
      <c r="N261" s="8"/>
      <c r="O261" s="36"/>
      <c r="P261" s="8"/>
      <c r="Q261" s="9"/>
      <c r="R261" s="8"/>
      <c r="S261" s="10"/>
      <c r="T261" s="10"/>
      <c r="U261" s="10"/>
    </row>
    <row r="262" ht="15">
      <c r="U262" s="10"/>
    </row>
    <row r="264" spans="7:19" ht="15.75">
      <c r="G264" s="93"/>
      <c r="R264" s="30"/>
      <c r="S264" s="32"/>
    </row>
    <row r="265" spans="7:20" ht="15.75">
      <c r="G265" s="93"/>
      <c r="R265" s="30"/>
      <c r="S265" s="32"/>
      <c r="T265" s="31"/>
    </row>
    <row r="266" spans="7:19" ht="15">
      <c r="G266" s="94"/>
      <c r="R266" s="30"/>
      <c r="S266" s="32"/>
    </row>
  </sheetData>
  <sheetProtection/>
  <autoFilter ref="A9:U260"/>
  <mergeCells count="657">
    <mergeCell ref="A256:A257"/>
    <mergeCell ref="B256:B257"/>
    <mergeCell ref="C256:C257"/>
    <mergeCell ref="D256:D257"/>
    <mergeCell ref="T256:T257"/>
    <mergeCell ref="U256:U257"/>
    <mergeCell ref="U204:U205"/>
    <mergeCell ref="A122:A123"/>
    <mergeCell ref="A124:A125"/>
    <mergeCell ref="A132:A133"/>
    <mergeCell ref="A130:A131"/>
    <mergeCell ref="A134:A135"/>
    <mergeCell ref="A136:A137"/>
    <mergeCell ref="U132:U133"/>
    <mergeCell ref="U124:U125"/>
    <mergeCell ref="T152:T153"/>
    <mergeCell ref="T194:T195"/>
    <mergeCell ref="T110:T111"/>
    <mergeCell ref="A204:A205"/>
    <mergeCell ref="B204:B205"/>
    <mergeCell ref="C204:C205"/>
    <mergeCell ref="D204:D205"/>
    <mergeCell ref="T204:T205"/>
    <mergeCell ref="A152:A153"/>
    <mergeCell ref="B152:B153"/>
    <mergeCell ref="C152:C153"/>
    <mergeCell ref="A240:A241"/>
    <mergeCell ref="B240:B241"/>
    <mergeCell ref="C240:C241"/>
    <mergeCell ref="D240:D241"/>
    <mergeCell ref="T240:T241"/>
    <mergeCell ref="U240:U241"/>
    <mergeCell ref="T174:T175"/>
    <mergeCell ref="T176:T177"/>
    <mergeCell ref="U184:U185"/>
    <mergeCell ref="U180:U181"/>
    <mergeCell ref="D192:D193"/>
    <mergeCell ref="U144:U145"/>
    <mergeCell ref="U152:U153"/>
    <mergeCell ref="D152:D153"/>
    <mergeCell ref="D132:D133"/>
    <mergeCell ref="T132:T133"/>
    <mergeCell ref="C130:C131"/>
    <mergeCell ref="C128:C129"/>
    <mergeCell ref="B130:B131"/>
    <mergeCell ref="T128:T129"/>
    <mergeCell ref="D128:D129"/>
    <mergeCell ref="A254:A255"/>
    <mergeCell ref="B254:B255"/>
    <mergeCell ref="C254:C255"/>
    <mergeCell ref="C124:C125"/>
    <mergeCell ref="D124:D125"/>
    <mergeCell ref="T124:T125"/>
    <mergeCell ref="D164:D165"/>
    <mergeCell ref="T164:T165"/>
    <mergeCell ref="D130:D131"/>
    <mergeCell ref="T130:T131"/>
    <mergeCell ref="T254:T255"/>
    <mergeCell ref="U254:U255"/>
    <mergeCell ref="A250:A251"/>
    <mergeCell ref="B250:B251"/>
    <mergeCell ref="C250:C251"/>
    <mergeCell ref="D250:D251"/>
    <mergeCell ref="T250:T251"/>
    <mergeCell ref="U250:U251"/>
    <mergeCell ref="U252:U253"/>
    <mergeCell ref="A252:A253"/>
    <mergeCell ref="A248:A249"/>
    <mergeCell ref="B248:B249"/>
    <mergeCell ref="C248:C249"/>
    <mergeCell ref="D248:D249"/>
    <mergeCell ref="T248:T249"/>
    <mergeCell ref="U248:U249"/>
    <mergeCell ref="A244:A245"/>
    <mergeCell ref="B244:B245"/>
    <mergeCell ref="C244:C245"/>
    <mergeCell ref="D244:D245"/>
    <mergeCell ref="T244:T245"/>
    <mergeCell ref="U244:U245"/>
    <mergeCell ref="U212:U213"/>
    <mergeCell ref="U214:U215"/>
    <mergeCell ref="U218:U219"/>
    <mergeCell ref="A194:A195"/>
    <mergeCell ref="B194:B195"/>
    <mergeCell ref="C194:C195"/>
    <mergeCell ref="T208:T209"/>
    <mergeCell ref="U202:U203"/>
    <mergeCell ref="D194:D195"/>
    <mergeCell ref="U194:U195"/>
    <mergeCell ref="C214:C215"/>
    <mergeCell ref="A202:A203"/>
    <mergeCell ref="B202:B203"/>
    <mergeCell ref="A216:A217"/>
    <mergeCell ref="B216:B217"/>
    <mergeCell ref="D214:D215"/>
    <mergeCell ref="C186:C187"/>
    <mergeCell ref="D182:D183"/>
    <mergeCell ref="C178:C179"/>
    <mergeCell ref="D184:D185"/>
    <mergeCell ref="C182:C183"/>
    <mergeCell ref="C196:C197"/>
    <mergeCell ref="D180:D181"/>
    <mergeCell ref="C192:C193"/>
    <mergeCell ref="D178:D179"/>
    <mergeCell ref="U170:U171"/>
    <mergeCell ref="T162:T163"/>
    <mergeCell ref="D162:D163"/>
    <mergeCell ref="U164:U165"/>
    <mergeCell ref="C174:C175"/>
    <mergeCell ref="T178:T179"/>
    <mergeCell ref="U178:U179"/>
    <mergeCell ref="U172:U173"/>
    <mergeCell ref="U176:U177"/>
    <mergeCell ref="D176:D177"/>
    <mergeCell ref="B150:B151"/>
    <mergeCell ref="D154:D155"/>
    <mergeCell ref="C166:C167"/>
    <mergeCell ref="C158:C159"/>
    <mergeCell ref="T168:T169"/>
    <mergeCell ref="D170:D171"/>
    <mergeCell ref="T170:T171"/>
    <mergeCell ref="T64:T66"/>
    <mergeCell ref="T67:T69"/>
    <mergeCell ref="T70:T72"/>
    <mergeCell ref="T103:T105"/>
    <mergeCell ref="T126:T127"/>
    <mergeCell ref="T106:T107"/>
    <mergeCell ref="T116:T117"/>
    <mergeCell ref="T108:T109"/>
    <mergeCell ref="T85:T87"/>
    <mergeCell ref="T122:T123"/>
    <mergeCell ref="T16:T18"/>
    <mergeCell ref="T19:T21"/>
    <mergeCell ref="T49:T51"/>
    <mergeCell ref="T52:T54"/>
    <mergeCell ref="T61:T63"/>
    <mergeCell ref="T46:T48"/>
    <mergeCell ref="T22:T24"/>
    <mergeCell ref="T25:T27"/>
    <mergeCell ref="T28:T30"/>
    <mergeCell ref="T31:T33"/>
    <mergeCell ref="T34:T36"/>
    <mergeCell ref="T37:T39"/>
    <mergeCell ref="A112:A113"/>
    <mergeCell ref="B112:B113"/>
    <mergeCell ref="C112:C113"/>
    <mergeCell ref="T120:T121"/>
    <mergeCell ref="T112:T113"/>
    <mergeCell ref="T118:T119"/>
    <mergeCell ref="D103:D105"/>
    <mergeCell ref="C97:C99"/>
    <mergeCell ref="U156:U157"/>
    <mergeCell ref="A158:A159"/>
    <mergeCell ref="B162:B163"/>
    <mergeCell ref="A166:A167"/>
    <mergeCell ref="D166:D167"/>
    <mergeCell ref="T166:T167"/>
    <mergeCell ref="T160:T161"/>
    <mergeCell ref="U160:U161"/>
    <mergeCell ref="A160:A161"/>
    <mergeCell ref="B160:B161"/>
    <mergeCell ref="U236:U237"/>
    <mergeCell ref="B214:B215"/>
    <mergeCell ref="B158:B159"/>
    <mergeCell ref="D158:D159"/>
    <mergeCell ref="U168:U169"/>
    <mergeCell ref="T202:T203"/>
    <mergeCell ref="B170:B171"/>
    <mergeCell ref="C170:C171"/>
    <mergeCell ref="B186:B187"/>
    <mergeCell ref="D174:D175"/>
    <mergeCell ref="D236:D237"/>
    <mergeCell ref="D136:D137"/>
    <mergeCell ref="A186:A187"/>
    <mergeCell ref="A156:A157"/>
    <mergeCell ref="B156:B157"/>
    <mergeCell ref="T236:T237"/>
    <mergeCell ref="T156:T157"/>
    <mergeCell ref="D168:D169"/>
    <mergeCell ref="C160:C161"/>
    <mergeCell ref="D160:D161"/>
    <mergeCell ref="A140:A141"/>
    <mergeCell ref="B128:B129"/>
    <mergeCell ref="A108:A109"/>
    <mergeCell ref="B108:B109"/>
    <mergeCell ref="C108:C109"/>
    <mergeCell ref="C134:C135"/>
    <mergeCell ref="B126:B127"/>
    <mergeCell ref="B132:B133"/>
    <mergeCell ref="C132:C133"/>
    <mergeCell ref="A126:A127"/>
    <mergeCell ref="D172:D173"/>
    <mergeCell ref="T172:T173"/>
    <mergeCell ref="D138:D139"/>
    <mergeCell ref="B136:B137"/>
    <mergeCell ref="A106:A107"/>
    <mergeCell ref="B106:B107"/>
    <mergeCell ref="C106:C107"/>
    <mergeCell ref="D106:D107"/>
    <mergeCell ref="A116:A117"/>
    <mergeCell ref="D126:D127"/>
    <mergeCell ref="C148:C149"/>
    <mergeCell ref="D134:D135"/>
    <mergeCell ref="C150:C151"/>
    <mergeCell ref="C156:C157"/>
    <mergeCell ref="D156:D157"/>
    <mergeCell ref="U166:U167"/>
    <mergeCell ref="C136:C137"/>
    <mergeCell ref="C162:C163"/>
    <mergeCell ref="T134:T135"/>
    <mergeCell ref="T136:T137"/>
    <mergeCell ref="A246:A247"/>
    <mergeCell ref="D112:D113"/>
    <mergeCell ref="U112:U113"/>
    <mergeCell ref="A118:A119"/>
    <mergeCell ref="B118:B119"/>
    <mergeCell ref="C118:C119"/>
    <mergeCell ref="U188:U189"/>
    <mergeCell ref="D246:D247"/>
    <mergeCell ref="C190:C191"/>
    <mergeCell ref="D242:D243"/>
    <mergeCell ref="A120:A121"/>
    <mergeCell ref="B120:B121"/>
    <mergeCell ref="C120:C121"/>
    <mergeCell ref="D120:D121"/>
    <mergeCell ref="A128:A129"/>
    <mergeCell ref="B124:B125"/>
    <mergeCell ref="C122:C123"/>
    <mergeCell ref="D122:D123"/>
    <mergeCell ref="A138:A139"/>
    <mergeCell ref="C126:C127"/>
    <mergeCell ref="B122:B123"/>
    <mergeCell ref="U120:U121"/>
    <mergeCell ref="U122:U123"/>
    <mergeCell ref="U114:U115"/>
    <mergeCell ref="U116:U117"/>
    <mergeCell ref="U118:U119"/>
    <mergeCell ref="C116:C117"/>
    <mergeCell ref="B116:B117"/>
    <mergeCell ref="C100:C102"/>
    <mergeCell ref="D100:D102"/>
    <mergeCell ref="T114:T115"/>
    <mergeCell ref="D116:D117"/>
    <mergeCell ref="U103:U105"/>
    <mergeCell ref="U108:U109"/>
    <mergeCell ref="U106:U107"/>
    <mergeCell ref="U110:U111"/>
    <mergeCell ref="C110:C111"/>
    <mergeCell ref="D110:D111"/>
    <mergeCell ref="U100:U102"/>
    <mergeCell ref="A103:A105"/>
    <mergeCell ref="B103:B105"/>
    <mergeCell ref="C103:C105"/>
    <mergeCell ref="B94:B96"/>
    <mergeCell ref="D94:D96"/>
    <mergeCell ref="U94:U96"/>
    <mergeCell ref="A97:A99"/>
    <mergeCell ref="T100:T102"/>
    <mergeCell ref="B97:B99"/>
    <mergeCell ref="U97:U99"/>
    <mergeCell ref="T94:T96"/>
    <mergeCell ref="C94:C96"/>
    <mergeCell ref="T97:T99"/>
    <mergeCell ref="C91:C93"/>
    <mergeCell ref="D91:D93"/>
    <mergeCell ref="U91:U93"/>
    <mergeCell ref="T91:T93"/>
    <mergeCell ref="U88:U90"/>
    <mergeCell ref="T88:T90"/>
    <mergeCell ref="T79:T81"/>
    <mergeCell ref="T82:T84"/>
    <mergeCell ref="C79:C81"/>
    <mergeCell ref="D79:D81"/>
    <mergeCell ref="U79:U81"/>
    <mergeCell ref="U85:U87"/>
    <mergeCell ref="C85:C87"/>
    <mergeCell ref="D85:D87"/>
    <mergeCell ref="U76:U78"/>
    <mergeCell ref="B82:B84"/>
    <mergeCell ref="C82:C84"/>
    <mergeCell ref="D82:D84"/>
    <mergeCell ref="U82:U84"/>
    <mergeCell ref="T76:T78"/>
    <mergeCell ref="B79:B81"/>
    <mergeCell ref="B76:B78"/>
    <mergeCell ref="C76:C78"/>
    <mergeCell ref="D76:D78"/>
    <mergeCell ref="U73:U75"/>
    <mergeCell ref="T73:T75"/>
    <mergeCell ref="U64:U66"/>
    <mergeCell ref="A67:A69"/>
    <mergeCell ref="B67:B69"/>
    <mergeCell ref="C67:C69"/>
    <mergeCell ref="D67:D69"/>
    <mergeCell ref="U67:U69"/>
    <mergeCell ref="B64:B66"/>
    <mergeCell ref="C64:C66"/>
    <mergeCell ref="U52:U54"/>
    <mergeCell ref="B10:B12"/>
    <mergeCell ref="C10:C12"/>
    <mergeCell ref="D10:D12"/>
    <mergeCell ref="U10:U12"/>
    <mergeCell ref="U16:U18"/>
    <mergeCell ref="U13:U15"/>
    <mergeCell ref="T10:T12"/>
    <mergeCell ref="T43:T45"/>
    <mergeCell ref="T13:T15"/>
    <mergeCell ref="D52:D54"/>
    <mergeCell ref="T55:T57"/>
    <mergeCell ref="T58:T60"/>
    <mergeCell ref="A55:A57"/>
    <mergeCell ref="B55:B57"/>
    <mergeCell ref="C55:C57"/>
    <mergeCell ref="D55:D57"/>
    <mergeCell ref="U55:U57"/>
    <mergeCell ref="U162:U163"/>
    <mergeCell ref="C58:C60"/>
    <mergeCell ref="D58:D60"/>
    <mergeCell ref="U58:U60"/>
    <mergeCell ref="U70:U72"/>
    <mergeCell ref="C61:C63"/>
    <mergeCell ref="D61:D63"/>
    <mergeCell ref="U61:U63"/>
    <mergeCell ref="C154:C155"/>
    <mergeCell ref="U246:U247"/>
    <mergeCell ref="U192:U193"/>
    <mergeCell ref="U182:U183"/>
    <mergeCell ref="T144:T145"/>
    <mergeCell ref="D148:D149"/>
    <mergeCell ref="T158:T159"/>
    <mergeCell ref="T242:T243"/>
    <mergeCell ref="U206:U207"/>
    <mergeCell ref="D186:D187"/>
    <mergeCell ref="U174:U175"/>
    <mergeCell ref="A6:Q6"/>
    <mergeCell ref="A8:Q8"/>
    <mergeCell ref="A61:A63"/>
    <mergeCell ref="A58:A60"/>
    <mergeCell ref="B58:B60"/>
    <mergeCell ref="A52:A54"/>
    <mergeCell ref="B52:B54"/>
    <mergeCell ref="A49:A51"/>
    <mergeCell ref="B49:B51"/>
    <mergeCell ref="C49:C51"/>
    <mergeCell ref="B140:B141"/>
    <mergeCell ref="B61:B63"/>
    <mergeCell ref="D108:D109"/>
    <mergeCell ref="D64:D66"/>
    <mergeCell ref="B73:B75"/>
    <mergeCell ref="C73:C75"/>
    <mergeCell ref="D73:D75"/>
    <mergeCell ref="C88:C90"/>
    <mergeCell ref="D88:D90"/>
    <mergeCell ref="D97:D99"/>
    <mergeCell ref="A82:A84"/>
    <mergeCell ref="B114:B115"/>
    <mergeCell ref="A73:A75"/>
    <mergeCell ref="B70:B72"/>
    <mergeCell ref="C70:C72"/>
    <mergeCell ref="D70:D72"/>
    <mergeCell ref="A79:A81"/>
    <mergeCell ref="A76:A78"/>
    <mergeCell ref="A85:A87"/>
    <mergeCell ref="B85:B87"/>
    <mergeCell ref="A88:A90"/>
    <mergeCell ref="B88:B90"/>
    <mergeCell ref="A94:A96"/>
    <mergeCell ref="A114:A115"/>
    <mergeCell ref="A91:A93"/>
    <mergeCell ref="B91:B93"/>
    <mergeCell ref="A100:A102"/>
    <mergeCell ref="B100:B102"/>
    <mergeCell ref="A110:A111"/>
    <mergeCell ref="B110:B111"/>
    <mergeCell ref="A162:A163"/>
    <mergeCell ref="B134:B135"/>
    <mergeCell ref="B138:B139"/>
    <mergeCell ref="B146:B147"/>
    <mergeCell ref="D150:D151"/>
    <mergeCell ref="C144:C145"/>
    <mergeCell ref="B144:B145"/>
    <mergeCell ref="D144:D145"/>
    <mergeCell ref="B148:B149"/>
    <mergeCell ref="D146:D147"/>
    <mergeCell ref="A1:U5"/>
    <mergeCell ref="B142:B143"/>
    <mergeCell ref="A64:A66"/>
    <mergeCell ref="C142:C143"/>
    <mergeCell ref="A142:A143"/>
    <mergeCell ref="D140:D141"/>
    <mergeCell ref="D142:D143"/>
    <mergeCell ref="C140:C141"/>
    <mergeCell ref="A70:A72"/>
    <mergeCell ref="U134:U135"/>
    <mergeCell ref="A170:A171"/>
    <mergeCell ref="C138:C139"/>
    <mergeCell ref="A146:A147"/>
    <mergeCell ref="A154:A155"/>
    <mergeCell ref="B154:B155"/>
    <mergeCell ref="A148:A149"/>
    <mergeCell ref="A150:A151"/>
    <mergeCell ref="C168:C169"/>
    <mergeCell ref="B166:B167"/>
    <mergeCell ref="C164:C165"/>
    <mergeCell ref="A188:A189"/>
    <mergeCell ref="A192:A193"/>
    <mergeCell ref="B192:B193"/>
    <mergeCell ref="A196:A197"/>
    <mergeCell ref="B196:B197"/>
    <mergeCell ref="A174:A175"/>
    <mergeCell ref="B174:B175"/>
    <mergeCell ref="A190:A191"/>
    <mergeCell ref="B176:B177"/>
    <mergeCell ref="A184:A185"/>
    <mergeCell ref="B184:B185"/>
    <mergeCell ref="C184:C185"/>
    <mergeCell ref="B180:B181"/>
    <mergeCell ref="B178:B179"/>
    <mergeCell ref="A180:A181"/>
    <mergeCell ref="A182:A183"/>
    <mergeCell ref="B182:B183"/>
    <mergeCell ref="A178:A179"/>
    <mergeCell ref="C180:C181"/>
    <mergeCell ref="C226:C227"/>
    <mergeCell ref="A236:A237"/>
    <mergeCell ref="B236:B237"/>
    <mergeCell ref="C236:C237"/>
    <mergeCell ref="C232:C233"/>
    <mergeCell ref="B198:B199"/>
    <mergeCell ref="C202:C203"/>
    <mergeCell ref="A200:A201"/>
    <mergeCell ref="A214:A215"/>
    <mergeCell ref="A220:A221"/>
    <mergeCell ref="U200:U201"/>
    <mergeCell ref="D212:D213"/>
    <mergeCell ref="B200:B201"/>
    <mergeCell ref="B188:B189"/>
    <mergeCell ref="D188:D189"/>
    <mergeCell ref="B190:B191"/>
    <mergeCell ref="D196:D197"/>
    <mergeCell ref="D202:D203"/>
    <mergeCell ref="B212:B213"/>
    <mergeCell ref="C212:C213"/>
    <mergeCell ref="U186:U187"/>
    <mergeCell ref="D190:D191"/>
    <mergeCell ref="T190:T191"/>
    <mergeCell ref="U190:U191"/>
    <mergeCell ref="U196:U197"/>
    <mergeCell ref="A222:A223"/>
    <mergeCell ref="B222:B223"/>
    <mergeCell ref="C222:C223"/>
    <mergeCell ref="A218:A219"/>
    <mergeCell ref="U198:U199"/>
    <mergeCell ref="A206:A207"/>
    <mergeCell ref="D206:D207"/>
    <mergeCell ref="U210:U211"/>
    <mergeCell ref="A210:A211"/>
    <mergeCell ref="B210:B211"/>
    <mergeCell ref="T206:T207"/>
    <mergeCell ref="B206:B207"/>
    <mergeCell ref="A208:A209"/>
    <mergeCell ref="C206:C207"/>
    <mergeCell ref="D224:D225"/>
    <mergeCell ref="C216:C217"/>
    <mergeCell ref="D216:D217"/>
    <mergeCell ref="D208:D209"/>
    <mergeCell ref="A212:A213"/>
    <mergeCell ref="U208:U209"/>
    <mergeCell ref="B218:B219"/>
    <mergeCell ref="B220:B221"/>
    <mergeCell ref="C218:C219"/>
    <mergeCell ref="D218:D219"/>
    <mergeCell ref="U238:U239"/>
    <mergeCell ref="A228:A229"/>
    <mergeCell ref="B228:B229"/>
    <mergeCell ref="U234:U235"/>
    <mergeCell ref="A234:A235"/>
    <mergeCell ref="C210:C211"/>
    <mergeCell ref="D210:D211"/>
    <mergeCell ref="U224:U225"/>
    <mergeCell ref="D222:D223"/>
    <mergeCell ref="T222:T223"/>
    <mergeCell ref="A238:A239"/>
    <mergeCell ref="A226:A227"/>
    <mergeCell ref="B164:B165"/>
    <mergeCell ref="A198:A199"/>
    <mergeCell ref="C198:C199"/>
    <mergeCell ref="D198:D199"/>
    <mergeCell ref="C220:C221"/>
    <mergeCell ref="D220:D221"/>
    <mergeCell ref="D200:D201"/>
    <mergeCell ref="C224:C225"/>
    <mergeCell ref="B172:B173"/>
    <mergeCell ref="C172:C173"/>
    <mergeCell ref="A168:A169"/>
    <mergeCell ref="B168:B169"/>
    <mergeCell ref="B224:B225"/>
    <mergeCell ref="A232:A233"/>
    <mergeCell ref="B232:B233"/>
    <mergeCell ref="C188:C189"/>
    <mergeCell ref="B208:B209"/>
    <mergeCell ref="C208:C209"/>
    <mergeCell ref="A144:A145"/>
    <mergeCell ref="C146:C147"/>
    <mergeCell ref="A224:A225"/>
    <mergeCell ref="B242:B243"/>
    <mergeCell ref="C242:C243"/>
    <mergeCell ref="B226:B227"/>
    <mergeCell ref="C176:C177"/>
    <mergeCell ref="A176:A177"/>
    <mergeCell ref="A164:A165"/>
    <mergeCell ref="A172:A173"/>
    <mergeCell ref="U128:U129"/>
    <mergeCell ref="U130:U131"/>
    <mergeCell ref="U126:U127"/>
    <mergeCell ref="T142:T143"/>
    <mergeCell ref="U142:U143"/>
    <mergeCell ref="U138:U139"/>
    <mergeCell ref="U140:U141"/>
    <mergeCell ref="T140:T141"/>
    <mergeCell ref="T138:T139"/>
    <mergeCell ref="U136:U137"/>
    <mergeCell ref="U146:U147"/>
    <mergeCell ref="T148:T149"/>
    <mergeCell ref="U148:U149"/>
    <mergeCell ref="U150:U151"/>
    <mergeCell ref="T150:T151"/>
    <mergeCell ref="T154:T155"/>
    <mergeCell ref="U154:U155"/>
    <mergeCell ref="U22:U24"/>
    <mergeCell ref="U49:U51"/>
    <mergeCell ref="U25:U27"/>
    <mergeCell ref="T188:T189"/>
    <mergeCell ref="T192:T193"/>
    <mergeCell ref="T196:T197"/>
    <mergeCell ref="U31:U33"/>
    <mergeCell ref="U158:U159"/>
    <mergeCell ref="T180:T181"/>
    <mergeCell ref="T182:T183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10:A12"/>
    <mergeCell ref="A13:A15"/>
    <mergeCell ref="B13:B15"/>
    <mergeCell ref="C13:C15"/>
    <mergeCell ref="D13:D15"/>
    <mergeCell ref="A22:A24"/>
    <mergeCell ref="A16:A18"/>
    <mergeCell ref="B16:B18"/>
    <mergeCell ref="C16:C18"/>
    <mergeCell ref="D16:D18"/>
    <mergeCell ref="B25:B27"/>
    <mergeCell ref="C25:C27"/>
    <mergeCell ref="D25:D27"/>
    <mergeCell ref="A19:A21"/>
    <mergeCell ref="B19:B21"/>
    <mergeCell ref="C19:C21"/>
    <mergeCell ref="D19:D21"/>
    <mergeCell ref="D22:D24"/>
    <mergeCell ref="T40:T42"/>
    <mergeCell ref="U19:U21"/>
    <mergeCell ref="A28:A30"/>
    <mergeCell ref="B28:B30"/>
    <mergeCell ref="C28:C30"/>
    <mergeCell ref="D28:D30"/>
    <mergeCell ref="U28:U30"/>
    <mergeCell ref="B22:B24"/>
    <mergeCell ref="C22:C24"/>
    <mergeCell ref="A25:A27"/>
    <mergeCell ref="D46:D48"/>
    <mergeCell ref="U34:U36"/>
    <mergeCell ref="A31:A33"/>
    <mergeCell ref="B31:B33"/>
    <mergeCell ref="U37:U39"/>
    <mergeCell ref="A40:A42"/>
    <mergeCell ref="B40:B42"/>
    <mergeCell ref="C40:C42"/>
    <mergeCell ref="D40:D42"/>
    <mergeCell ref="U40:U42"/>
    <mergeCell ref="C246:C247"/>
    <mergeCell ref="A43:A45"/>
    <mergeCell ref="B43:B45"/>
    <mergeCell ref="C43:C45"/>
    <mergeCell ref="D43:D45"/>
    <mergeCell ref="U43:U45"/>
    <mergeCell ref="U46:U48"/>
    <mergeCell ref="A46:A48"/>
    <mergeCell ref="B46:B48"/>
    <mergeCell ref="C46:C48"/>
    <mergeCell ref="T200:T201"/>
    <mergeCell ref="D118:D119"/>
    <mergeCell ref="C114:C115"/>
    <mergeCell ref="D114:D115"/>
    <mergeCell ref="D49:D51"/>
    <mergeCell ref="T184:T185"/>
    <mergeCell ref="T146:T147"/>
    <mergeCell ref="T186:T187"/>
    <mergeCell ref="C200:C201"/>
    <mergeCell ref="C52:C54"/>
    <mergeCell ref="A242:A243"/>
    <mergeCell ref="B238:B239"/>
    <mergeCell ref="C238:C239"/>
    <mergeCell ref="B246:B247"/>
    <mergeCell ref="U220:U221"/>
    <mergeCell ref="T224:T225"/>
    <mergeCell ref="U222:U223"/>
    <mergeCell ref="T220:T221"/>
    <mergeCell ref="T226:T227"/>
    <mergeCell ref="T246:T247"/>
    <mergeCell ref="T198:T199"/>
    <mergeCell ref="C252:C253"/>
    <mergeCell ref="D252:D253"/>
    <mergeCell ref="T252:T253"/>
    <mergeCell ref="U232:U233"/>
    <mergeCell ref="D232:D233"/>
    <mergeCell ref="T238:T239"/>
    <mergeCell ref="T210:T211"/>
    <mergeCell ref="T214:T215"/>
    <mergeCell ref="T218:T219"/>
    <mergeCell ref="T212:T213"/>
    <mergeCell ref="C228:C229"/>
    <mergeCell ref="B234:B235"/>
    <mergeCell ref="A230:A231"/>
    <mergeCell ref="B230:B231"/>
    <mergeCell ref="C230:C231"/>
    <mergeCell ref="D230:D231"/>
    <mergeCell ref="C234:C235"/>
    <mergeCell ref="D228:D229"/>
    <mergeCell ref="T216:T217"/>
    <mergeCell ref="U258:U259"/>
    <mergeCell ref="U226:U227"/>
    <mergeCell ref="D226:D227"/>
    <mergeCell ref="D234:D235"/>
    <mergeCell ref="T230:T231"/>
    <mergeCell ref="U230:U231"/>
    <mergeCell ref="T228:T229"/>
    <mergeCell ref="U228:U229"/>
    <mergeCell ref="U242:U243"/>
    <mergeCell ref="D238:D239"/>
    <mergeCell ref="U216:U217"/>
    <mergeCell ref="B252:B253"/>
    <mergeCell ref="A258:A259"/>
    <mergeCell ref="B258:B259"/>
    <mergeCell ref="C258:C259"/>
    <mergeCell ref="D258:D259"/>
    <mergeCell ref="D254:D255"/>
    <mergeCell ref="T232:T233"/>
    <mergeCell ref="T234:T235"/>
    <mergeCell ref="T258:T259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DELL</cp:lastModifiedBy>
  <cp:lastPrinted>2023-12-19T17:26:38Z</cp:lastPrinted>
  <dcterms:created xsi:type="dcterms:W3CDTF">2003-03-07T14:03:57Z</dcterms:created>
  <dcterms:modified xsi:type="dcterms:W3CDTF">2024-01-12T17:24:15Z</dcterms:modified>
  <cp:category/>
  <cp:version/>
  <cp:contentType/>
  <cp:contentStatus/>
</cp:coreProperties>
</file>