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650" activeTab="0"/>
  </bookViews>
  <sheets>
    <sheet name="total de asignaciones 7º 5189" sheetId="1" r:id="rId1"/>
  </sheets>
  <definedNames>
    <definedName name="_xlnm._FilterDatabase" localSheetId="0" hidden="1">'total de asignaciones 7º 5189'!$A$9:$U$301</definedName>
    <definedName name="_xlnm.Print_Area" localSheetId="0">'total de asignaciones 7º 5189'!$A$1:$U$301</definedName>
    <definedName name="_xlnm.Print_Titles" localSheetId="0">'total de asignaciones 7º 5189'!$1:$9</definedName>
  </definedNames>
  <calcPr fullCalcOnLoad="1"/>
</workbook>
</file>

<file path=xl/sharedStrings.xml><?xml version="1.0" encoding="utf-8"?>
<sst xmlns="http://schemas.openxmlformats.org/spreadsheetml/2006/main" count="446" uniqueCount="161">
  <si>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</si>
  <si>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</si>
  <si>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</si>
  <si>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</si>
  <si>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</si>
  <si>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</si>
  <si>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</si>
  <si>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</si>
  <si>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</si>
  <si>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</si>
  <si>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</si>
  <si>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</si>
  <si>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</si>
  <si>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</si>
  <si>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</si>
  <si>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</si>
  <si>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</si>
  <si>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</si>
  <si>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</si>
  <si>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</si>
  <si>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MONTO TOTAL</t>
  </si>
  <si>
    <t xml:space="preserve">PLANILLA GENERAL DE PAGOS </t>
  </si>
  <si>
    <t xml:space="preserve">MONTO A DICIEMBRE </t>
  </si>
  <si>
    <t xml:space="preserve">Jornales </t>
  </si>
  <si>
    <t>SUGERENCIA DE PLANILLA PARA DAR CUMPLIMIENTO AL ARTÍCULO 7 DE LA LEY 5189/2014</t>
  </si>
  <si>
    <t xml:space="preserve">Dietas </t>
  </si>
  <si>
    <t>MUNICIPALIDAD DE BENJAMIN ACEVAL</t>
  </si>
  <si>
    <t>C.I. N°</t>
  </si>
  <si>
    <t>CARLOS ASUNCION CARDONI ROJAS</t>
  </si>
  <si>
    <t>GUSTAVO RAUL ARCE BAEZ</t>
  </si>
  <si>
    <t>Bonificación</t>
  </si>
  <si>
    <t xml:space="preserve">MARIA LILIANA FERNANDEZ CAÑETE </t>
  </si>
  <si>
    <t>JOSE LUIS GARAY GALEANO</t>
  </si>
  <si>
    <t xml:space="preserve">PEDRO CLEMENTE JAIME ARCA </t>
  </si>
  <si>
    <t>DOLLY CONCEPCION JAIME GONZALEZ</t>
  </si>
  <si>
    <t xml:space="preserve">ANTONIO JARA VERA </t>
  </si>
  <si>
    <t>ENRIQUE RAMON JARA VERA</t>
  </si>
  <si>
    <t>LIDA ROSA JORDAN ULIAMBRE</t>
  </si>
  <si>
    <t>ROSALBA LAHAYE BENITEZ</t>
  </si>
  <si>
    <t>FRANCISCO LOPEZ CANO</t>
  </si>
  <si>
    <t>MARIO RAMON MERELES ESPINOZA</t>
  </si>
  <si>
    <t>SILVINA PALMA CABALLERO</t>
  </si>
  <si>
    <t>LEANDRO JOSE PAREDES ALVAREZ</t>
  </si>
  <si>
    <t>JULIO CESAR PAREDES NUÑEZ</t>
  </si>
  <si>
    <t>MIRTHA ELIZABETH PEDROZO DE GARAY</t>
  </si>
  <si>
    <t>LISA TORRES DE AGUIAR</t>
  </si>
  <si>
    <t>VICTOR JAVIER VERA SAUCEDO</t>
  </si>
  <si>
    <t>NORMA BEATRIZ VERZA CATTEBEKE</t>
  </si>
  <si>
    <t>CLAUDIA ROSSANA ZORRILLA ALVARENGA</t>
  </si>
  <si>
    <t>JAVIER DIOSNEL AGUIAR</t>
  </si>
  <si>
    <t>CRISTIAN ARIEL AGUIAR RUIZ DIAZ</t>
  </si>
  <si>
    <t>LIZ CAROLINA ARGUELLO ZARACHO</t>
  </si>
  <si>
    <t>ALBERTO ARISTIDES AVALOS PANE</t>
  </si>
  <si>
    <t>ANIBAL AVALOS</t>
  </si>
  <si>
    <t>CARMEN AVALOS AGUIAR</t>
  </si>
  <si>
    <t>DEMETRIO AVALOS MIRANDA</t>
  </si>
  <si>
    <t xml:space="preserve">RAFAEL BOGADO </t>
  </si>
  <si>
    <t xml:space="preserve">ELSIAS DERLIS CATTEBEKE </t>
  </si>
  <si>
    <t>ROSALINO CORONEL</t>
  </si>
  <si>
    <t xml:space="preserve">CARLOS ALBERTO CACERES </t>
  </si>
  <si>
    <t xml:space="preserve">ROQUE RAMON CUEVAS </t>
  </si>
  <si>
    <t xml:space="preserve">JUAN ELIODORO CHAPARRO </t>
  </si>
  <si>
    <t xml:space="preserve">RAFAEL CHAVEZ NOGUERA </t>
  </si>
  <si>
    <t xml:space="preserve">LUIS DIAZ DE BEDOYA </t>
  </si>
  <si>
    <t xml:space="preserve">CYNTHIA NOEMI DUARTE MORALES </t>
  </si>
  <si>
    <t>BASILIO ESPINOLA</t>
  </si>
  <si>
    <t>MARIA GRISEL DOMINGUEZ SANCHEZ</t>
  </si>
  <si>
    <t>MARIA CRISTINA ESQUIVEL</t>
  </si>
  <si>
    <t>CARLOS ANTONIO FAVIO</t>
  </si>
  <si>
    <t xml:space="preserve">RONALD MIGUEL KLENNER </t>
  </si>
  <si>
    <t>CLAUDIO LEZCANO</t>
  </si>
  <si>
    <t>ELIANA MARIA LOPEZ CATTEBEKE</t>
  </si>
  <si>
    <t xml:space="preserve">ALFREDO LOPEZ JARA </t>
  </si>
  <si>
    <t xml:space="preserve">GAVIER  ALSINO LOPEZ PALMA </t>
  </si>
  <si>
    <t xml:space="preserve">EDUARDO ANTONIO MANZANO MARTINEZ </t>
  </si>
  <si>
    <t xml:space="preserve">FRANCISCO PABLO MERELES </t>
  </si>
  <si>
    <t>CLAUDIA VERENA MOCHET</t>
  </si>
  <si>
    <t xml:space="preserve">MARCO ANTONIO MORALES CATTEBEKE </t>
  </si>
  <si>
    <t xml:space="preserve">AGUSTIN  BENEDICTO MORALES </t>
  </si>
  <si>
    <t xml:space="preserve">GORGE AUGUSTO NOGUERA </t>
  </si>
  <si>
    <t xml:space="preserve">ANTONIO OZUNA FLORES </t>
  </si>
  <si>
    <t xml:space="preserve">ARMANDO OZUNA FLORES </t>
  </si>
  <si>
    <t xml:space="preserve">JUAN QONOXAYE PEREZ CABALLERO </t>
  </si>
  <si>
    <t xml:space="preserve">LEONARDA RAMIREZ DIAZ </t>
  </si>
  <si>
    <t xml:space="preserve">ANDRES REBOLLO </t>
  </si>
  <si>
    <t>ELIZABETH LOURDES RICHARD RIVEROS</t>
  </si>
  <si>
    <t xml:space="preserve">GUILLERMO ROJAS OLMEDO </t>
  </si>
  <si>
    <t>RANULFO RUIZ DIAZ ARANDA</t>
  </si>
  <si>
    <t>RENZO ORLANDO RUIZ DIAZ NUÑEZ</t>
  </si>
  <si>
    <t xml:space="preserve">NORMA MABEL SAMUDIO DE ALMADA </t>
  </si>
  <si>
    <t xml:space="preserve">ROBERTO CARLOS VEGA </t>
  </si>
  <si>
    <t xml:space="preserve">SILVANA ESTEFANIA VERGARA RODRIGUEZ </t>
  </si>
  <si>
    <t xml:space="preserve">JUAN PROSPERO VILLAGRA </t>
  </si>
  <si>
    <t xml:space="preserve">CARLOS YARATY </t>
  </si>
  <si>
    <t xml:space="preserve">GLADYZ ZUNILDA AMARILLA CHAVEZ </t>
  </si>
  <si>
    <t>Sueldo</t>
  </si>
  <si>
    <t xml:space="preserve"> </t>
  </si>
  <si>
    <t>Viático</t>
  </si>
  <si>
    <t xml:space="preserve">Honorarios  </t>
  </si>
  <si>
    <t>PEDRO ROLANDO ORTIZ CABRAL</t>
  </si>
  <si>
    <t>MILCIADES RODRIGO AUDIBERT GAMARRA</t>
  </si>
  <si>
    <t>ANTONIO RAFAEL CATTEBEKE ETCHEVERRY</t>
  </si>
  <si>
    <t>SERGIO EDUARDO DOMINGUEZ SANCHEZ</t>
  </si>
  <si>
    <t>SERGIO JARA VERA</t>
  </si>
  <si>
    <t>ROMAN AGUSTIN MIILLAN CATTEBEKE</t>
  </si>
  <si>
    <t>ROSA MARIA RAFAELA MINEUR DE WITTE</t>
  </si>
  <si>
    <t>NORMA PAREDES ALVAREZ</t>
  </si>
  <si>
    <t>ELIAS ISMAEL RAMIREZ LUGO</t>
  </si>
  <si>
    <t>ELVIO HERNAN REBOLLO VERGARA</t>
  </si>
  <si>
    <t>SADDY MARCELINA SCHREIBER FIGUEREDO</t>
  </si>
  <si>
    <t>JUAN MANUEL YAMBAY FRANCO</t>
  </si>
  <si>
    <t>ALFREDO AGUIAR FLORENCIO</t>
  </si>
  <si>
    <t>ANTONIO ARNALDO GILL VEGA</t>
  </si>
  <si>
    <t>LETICIA JAZMIN RAMIREZ GARAY</t>
  </si>
  <si>
    <t>ZAYDA MONSERRAT VERA AGUIAR</t>
  </si>
  <si>
    <t>RODRIGO JAVIER CATTEBEKE WELCHEN</t>
  </si>
  <si>
    <t xml:space="preserve">TATIANA MARISOL ESPINOZA JARA </t>
  </si>
  <si>
    <t>YELKA VANINA FRANCO IBAÑEZ</t>
  </si>
  <si>
    <t xml:space="preserve">ROBERT DE JESUS GAMARRA RIVEROS </t>
  </si>
  <si>
    <t>ALEJANDRO SEBASTIAN  MENDIETA AQUINO</t>
  </si>
  <si>
    <t>CRISTINA JOHANA MERELES AGUILAR</t>
  </si>
  <si>
    <t>EVER MARCIAL OJEDA PAREDES</t>
  </si>
  <si>
    <t>RICARDO JOSE PAREDES DE WITTE</t>
  </si>
  <si>
    <t>VICTOR ROJAS GONZALEZ</t>
  </si>
  <si>
    <t>DORI FIDELINA ALMADA TORERS</t>
  </si>
  <si>
    <t xml:space="preserve">CARLOS ROBERTO BARRIOS AVEIRO </t>
  </si>
  <si>
    <t>CORRESPONDIENTE AL EJERCICIO FISCAL 2022</t>
  </si>
  <si>
    <t>AGUINALDO 2022</t>
  </si>
  <si>
    <t xml:space="preserve">JAVIER AGUIAR TREPOWSKI </t>
  </si>
  <si>
    <t>FRANCISCO TELEFORO AMARILLA</t>
  </si>
  <si>
    <t>ANDRES DARIO BOGADO CAIRE</t>
  </si>
  <si>
    <t>ROMINA SOLEDAD DELACUEVA VALDEZ</t>
  </si>
  <si>
    <t>JORGE ERNESTO ESCOBAR FLORENCIO</t>
  </si>
  <si>
    <t>MARINA SOLEDAD FARRUGGIO GAMARRA</t>
  </si>
  <si>
    <t>MATHIAS DAVID FRANCO ARCE</t>
  </si>
  <si>
    <t>LUIS ENRIQUE GAYOSO CABALLERO</t>
  </si>
  <si>
    <t>NESTOR RAUL GOMEZ CORONEL</t>
  </si>
  <si>
    <t xml:space="preserve">GUILLERMO ANDRES GOMEZ MENDIETA </t>
  </si>
  <si>
    <t>ROCIO SOLEDAD LOPEZ LAHAYE</t>
  </si>
  <si>
    <t>PEDRO ORTIZ</t>
  </si>
  <si>
    <t xml:space="preserve">DONATO  OZUNA FLORES </t>
  </si>
  <si>
    <t>CHRISTIAN DE JESUS ROJAS RODRIGUEZ</t>
  </si>
  <si>
    <t xml:space="preserve">ADAN SIMON SOTELO  </t>
  </si>
  <si>
    <t xml:space="preserve">INOSENCIO JUNIOR VARGAS BULQUIN </t>
  </si>
  <si>
    <t xml:space="preserve">CINTHIA RAQUEL VILLALBA </t>
  </si>
  <si>
    <t>OSVALDO RAMON AGUIAR JARA</t>
  </si>
  <si>
    <t xml:space="preserve">ABEL FAUSTINO AYALA CATTEBEKE </t>
  </si>
  <si>
    <t>HECTOR NICOLAS CATTEBEKE NUÑEZ</t>
  </si>
  <si>
    <t xml:space="preserve">MIGUEL FRANCISCO ESCURRA PAREDES </t>
  </si>
  <si>
    <t>GUILLERMO PASTOR GOMEZ MARECO</t>
  </si>
  <si>
    <t>ARNALDO FREDDY AMARILLA IBARROLA</t>
  </si>
  <si>
    <t>RODRIGO RAMON CAMACHO GOMEZ</t>
  </si>
  <si>
    <t>NORA ESPERANZA MONTIEL INSFRAN</t>
  </si>
  <si>
    <t>DAVID ELIAS VERZA VALDEZ</t>
  </si>
  <si>
    <t>YANINA YUDIT MARECO PAREDES</t>
  </si>
  <si>
    <t>TAMARA MILENA BARBOZA</t>
  </si>
  <si>
    <t>BERNARDO AGUIAR SANDES</t>
  </si>
  <si>
    <t>ODILIA ELIZABETH AGUIAR BLAIRES</t>
  </si>
  <si>
    <t>ALCIDES JARA COUSIRAT</t>
  </si>
  <si>
    <t xml:space="preserve">EVELIN CATALINA LEZCANO ACOSTA </t>
  </si>
  <si>
    <t>JUANA MARIA SANABRIA MENDEZ</t>
  </si>
</sst>
</file>

<file path=xl/styles.xml><?xml version="1.0" encoding="utf-8"?>
<styleSheet xmlns="http://schemas.openxmlformats.org/spreadsheetml/2006/main">
  <numFmts count="30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Gs&quot;\ #,##0;&quot;Gs&quot;\ \-#,##0"/>
    <numFmt numFmtId="173" formatCode="&quot;Gs&quot;\ #,##0;[Red]&quot;Gs&quot;\ \-#,##0"/>
    <numFmt numFmtId="174" formatCode="&quot;Gs&quot;\ #,##0.00;&quot;Gs&quot;\ \-#,##0.00"/>
    <numFmt numFmtId="175" formatCode="&quot;Gs&quot;\ #,##0.00;[Red]&quot;Gs&quot;\ \-#,##0.00"/>
    <numFmt numFmtId="176" formatCode="_ &quot;Gs&quot;\ * #,##0_ ;_ &quot;Gs&quot;\ * \-#,##0_ ;_ &quot;Gs&quot;\ * &quot;-&quot;_ ;_ @_ "/>
    <numFmt numFmtId="177" formatCode="_ &quot;Gs&quot;\ * #,##0.00_ ;_ &quot;Gs&quot;\ * \-#,##0.00_ ;_ &quot;Gs&quot;\ * &quot;-&quot;??_ ;_ @_ 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;[Red]#,##0"/>
    <numFmt numFmtId="183" formatCode="_-[$€]* #,##0.00_-;\-[$€]* #,##0.00_-;_-[$€]* &quot;-&quot;??_-;_-@_-"/>
    <numFmt numFmtId="184" formatCode="_-* #,##0_-;\-* #,##0_-;_-* &quot;-&quot;??_-;_-@_-"/>
    <numFmt numFmtId="185" formatCode="_-* #,##0.0_-;\-* #,##0.0_-;_-* &quot;-&quot;_-;_-@_-"/>
  </numFmts>
  <fonts count="60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6"/>
      <color indexed="2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5" tint="0.39998000860214233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8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3" fontId="3" fillId="33" borderId="0" xfId="51" applyNumberFormat="1" applyFont="1" applyFill="1" applyBorder="1" applyAlignment="1">
      <alignment horizontal="right"/>
    </xf>
    <xf numFmtId="3" fontId="3" fillId="33" borderId="0" xfId="51" applyNumberFormat="1" applyFont="1" applyFill="1" applyBorder="1" applyAlignment="1">
      <alignment/>
    </xf>
    <xf numFmtId="3" fontId="3" fillId="0" borderId="0" xfId="51" applyNumberFormat="1" applyFont="1" applyFill="1" applyBorder="1" applyAlignment="1">
      <alignment/>
    </xf>
    <xf numFmtId="3" fontId="3" fillId="0" borderId="0" xfId="51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34" borderId="12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34" borderId="0" xfId="0" applyNumberFormat="1" applyFont="1" applyFill="1" applyAlignment="1">
      <alignment horizontal="right"/>
    </xf>
    <xf numFmtId="184" fontId="1" fillId="0" borderId="10" xfId="50" applyNumberFormat="1" applyFont="1" applyBorder="1" applyAlignment="1">
      <alignment horizontal="right"/>
    </xf>
    <xf numFmtId="184" fontId="1" fillId="0" borderId="13" xfId="50" applyNumberFormat="1" applyFont="1" applyBorder="1" applyAlignment="1">
      <alignment horizontal="right"/>
    </xf>
    <xf numFmtId="184" fontId="1" fillId="34" borderId="10" xfId="5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84" fontId="1" fillId="0" borderId="17" xfId="50" applyNumberFormat="1" applyFont="1" applyBorder="1" applyAlignment="1">
      <alignment horizontal="right"/>
    </xf>
    <xf numFmtId="0" fontId="1" fillId="34" borderId="1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179" fontId="0" fillId="0" borderId="0" xfId="51" applyNumberFormat="1" applyFont="1" applyAlignment="1">
      <alignment/>
    </xf>
    <xf numFmtId="179" fontId="4" fillId="0" borderId="0" xfId="51" applyNumberFormat="1" applyFont="1" applyAlignment="1">
      <alignment/>
    </xf>
    <xf numFmtId="182" fontId="8" fillId="35" borderId="19" xfId="0" applyNumberFormat="1" applyFont="1" applyFill="1" applyBorder="1" applyAlignment="1">
      <alignment horizontal="center"/>
    </xf>
    <xf numFmtId="182" fontId="8" fillId="35" borderId="2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3" fontId="3" fillId="34" borderId="0" xfId="51" applyNumberFormat="1" applyFont="1" applyFill="1" applyBorder="1" applyAlignment="1">
      <alignment/>
    </xf>
    <xf numFmtId="0" fontId="0" fillId="34" borderId="0" xfId="0" applyFill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3" fontId="3" fillId="35" borderId="21" xfId="51" applyNumberFormat="1" applyFont="1" applyFill="1" applyBorder="1" applyAlignment="1">
      <alignment horizontal="right"/>
    </xf>
    <xf numFmtId="184" fontId="1" fillId="0" borderId="22" xfId="50" applyNumberFormat="1" applyFont="1" applyBorder="1" applyAlignment="1">
      <alignment horizontal="right"/>
    </xf>
    <xf numFmtId="184" fontId="1" fillId="0" borderId="10" xfId="5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184" fontId="1" fillId="0" borderId="23" xfId="50" applyNumberFormat="1" applyFont="1" applyBorder="1" applyAlignment="1">
      <alignment/>
    </xf>
    <xf numFmtId="0" fontId="1" fillId="0" borderId="24" xfId="0" applyFont="1" applyFill="1" applyBorder="1" applyAlignment="1">
      <alignment horizontal="left"/>
    </xf>
    <xf numFmtId="184" fontId="1" fillId="0" borderId="25" xfId="50" applyNumberFormat="1" applyFont="1" applyBorder="1" applyAlignment="1">
      <alignment horizontal="right"/>
    </xf>
    <xf numFmtId="184" fontId="1" fillId="34" borderId="25" xfId="50" applyNumberFormat="1" applyFont="1" applyFill="1" applyBorder="1" applyAlignment="1">
      <alignment horizontal="right"/>
    </xf>
    <xf numFmtId="184" fontId="1" fillId="34" borderId="26" xfId="50" applyNumberFormat="1" applyFont="1" applyFill="1" applyBorder="1" applyAlignment="1">
      <alignment/>
    </xf>
    <xf numFmtId="184" fontId="1" fillId="0" borderId="27" xfId="50" applyNumberFormat="1" applyFont="1" applyBorder="1" applyAlignment="1">
      <alignment/>
    </xf>
    <xf numFmtId="0" fontId="1" fillId="0" borderId="28" xfId="0" applyFont="1" applyFill="1" applyBorder="1" applyAlignment="1">
      <alignment horizontal="left"/>
    </xf>
    <xf numFmtId="184" fontId="1" fillId="0" borderId="10" xfId="5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3" fontId="0" fillId="0" borderId="29" xfId="0" applyNumberFormat="1" applyBorder="1" applyAlignment="1">
      <alignment/>
    </xf>
    <xf numFmtId="184" fontId="1" fillId="0" borderId="30" xfId="50" applyNumberFormat="1" applyFont="1" applyBorder="1" applyAlignment="1">
      <alignment/>
    </xf>
    <xf numFmtId="184" fontId="1" fillId="0" borderId="29" xfId="50" applyNumberFormat="1" applyFont="1" applyBorder="1" applyAlignment="1">
      <alignment/>
    </xf>
    <xf numFmtId="3" fontId="3" fillId="35" borderId="31" xfId="51" applyNumberFormat="1" applyFont="1" applyFill="1" applyBorder="1" applyAlignment="1">
      <alignment horizontal="right"/>
    </xf>
    <xf numFmtId="3" fontId="3" fillId="35" borderId="10" xfId="51" applyNumberFormat="1" applyFont="1" applyFill="1" applyBorder="1" applyAlignment="1">
      <alignment horizontal="right"/>
    </xf>
    <xf numFmtId="184" fontId="1" fillId="0" borderId="24" xfId="50" applyNumberFormat="1" applyFont="1" applyBorder="1" applyAlignment="1">
      <alignment/>
    </xf>
    <xf numFmtId="184" fontId="1" fillId="0" borderId="17" xfId="50" applyNumberFormat="1" applyFont="1" applyFill="1" applyBorder="1" applyAlignment="1">
      <alignment horizontal="right"/>
    </xf>
    <xf numFmtId="0" fontId="1" fillId="34" borderId="1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4" borderId="29" xfId="0" applyFont="1" applyFill="1" applyBorder="1" applyAlignment="1">
      <alignment horizontal="left"/>
    </xf>
    <xf numFmtId="184" fontId="1" fillId="34" borderId="24" xfId="50" applyNumberFormat="1" applyFont="1" applyFill="1" applyBorder="1" applyAlignment="1">
      <alignment/>
    </xf>
    <xf numFmtId="0" fontId="1" fillId="34" borderId="0" xfId="0" applyFont="1" applyFill="1" applyAlignment="1">
      <alignment/>
    </xf>
    <xf numFmtId="3" fontId="1" fillId="34" borderId="0" xfId="0" applyNumberFormat="1" applyFont="1" applyFill="1" applyAlignment="1">
      <alignment/>
    </xf>
    <xf numFmtId="182" fontId="1" fillId="34" borderId="0" xfId="0" applyNumberFormat="1" applyFont="1" applyFill="1" applyAlignment="1">
      <alignment/>
    </xf>
    <xf numFmtId="0" fontId="1" fillId="34" borderId="16" xfId="0" applyFont="1" applyFill="1" applyBorder="1" applyAlignment="1">
      <alignment horizontal="left"/>
    </xf>
    <xf numFmtId="184" fontId="1" fillId="34" borderId="27" xfId="50" applyNumberFormat="1" applyFont="1" applyFill="1" applyBorder="1" applyAlignment="1">
      <alignment/>
    </xf>
    <xf numFmtId="0" fontId="1" fillId="34" borderId="24" xfId="0" applyFont="1" applyFill="1" applyBorder="1" applyAlignment="1">
      <alignment horizontal="left"/>
    </xf>
    <xf numFmtId="184" fontId="1" fillId="34" borderId="10" xfId="5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184" fontId="1" fillId="34" borderId="33" xfId="50" applyNumberFormat="1" applyFont="1" applyFill="1" applyBorder="1" applyAlignment="1">
      <alignment horizontal="right"/>
    </xf>
    <xf numFmtId="184" fontId="1" fillId="34" borderId="13" xfId="50" applyNumberFormat="1" applyFont="1" applyFill="1" applyBorder="1" applyAlignment="1">
      <alignment horizontal="right"/>
    </xf>
    <xf numFmtId="184" fontId="1" fillId="34" borderId="34" xfId="50" applyNumberFormat="1" applyFont="1" applyFill="1" applyBorder="1" applyAlignment="1">
      <alignment horizontal="right"/>
    </xf>
    <xf numFmtId="184" fontId="1" fillId="34" borderId="35" xfId="50" applyNumberFormat="1" applyFont="1" applyFill="1" applyBorder="1" applyAlignment="1">
      <alignment horizontal="right"/>
    </xf>
    <xf numFmtId="184" fontId="1" fillId="34" borderId="23" xfId="50" applyNumberFormat="1" applyFont="1" applyFill="1" applyBorder="1" applyAlignment="1">
      <alignment/>
    </xf>
    <xf numFmtId="0" fontId="1" fillId="34" borderId="28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184" fontId="1" fillId="0" borderId="29" xfId="50" applyNumberFormat="1" applyFont="1" applyBorder="1" applyAlignment="1">
      <alignment horizontal="right"/>
    </xf>
    <xf numFmtId="0" fontId="54" fillId="34" borderId="0" xfId="0" applyFont="1" applyFill="1" applyAlignment="1">
      <alignment/>
    </xf>
    <xf numFmtId="3" fontId="54" fillId="34" borderId="0" xfId="0" applyNumberFormat="1" applyFont="1" applyFill="1" applyAlignment="1">
      <alignment/>
    </xf>
    <xf numFmtId="182" fontId="54" fillId="34" borderId="0" xfId="0" applyNumberFormat="1" applyFont="1" applyFill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182" fontId="3" fillId="36" borderId="10" xfId="51" applyNumberFormat="1" applyFont="1" applyFill="1" applyBorder="1" applyAlignment="1">
      <alignment horizontal="center" vertical="center" wrapText="1"/>
    </xf>
    <xf numFmtId="184" fontId="1" fillId="34" borderId="10" xfId="50" applyNumberFormat="1" applyFont="1" applyFill="1" applyBorder="1" applyAlignment="1">
      <alignment horizontal="center"/>
    </xf>
    <xf numFmtId="179" fontId="0" fillId="0" borderId="36" xfId="51" applyFont="1" applyBorder="1" applyAlignment="1">
      <alignment/>
    </xf>
    <xf numFmtId="3" fontId="0" fillId="0" borderId="10" xfId="0" applyNumberFormat="1" applyFont="1" applyBorder="1" applyAlignment="1">
      <alignment/>
    </xf>
    <xf numFmtId="179" fontId="0" fillId="0" borderId="37" xfId="51" applyFont="1" applyBorder="1" applyAlignment="1">
      <alignment/>
    </xf>
    <xf numFmtId="179" fontId="0" fillId="0" borderId="36" xfId="5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35" borderId="0" xfId="51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82" fontId="1" fillId="0" borderId="0" xfId="0" applyNumberFormat="1" applyFont="1" applyBorder="1" applyAlignment="1">
      <alignment/>
    </xf>
    <xf numFmtId="0" fontId="1" fillId="34" borderId="38" xfId="0" applyFont="1" applyFill="1" applyBorder="1" applyAlignment="1">
      <alignment horizontal="center"/>
    </xf>
    <xf numFmtId="179" fontId="1" fillId="0" borderId="0" xfId="0" applyNumberFormat="1" applyFont="1" applyAlignment="1">
      <alignment/>
    </xf>
    <xf numFmtId="0" fontId="54" fillId="34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/>
    </xf>
    <xf numFmtId="184" fontId="54" fillId="0" borderId="10" xfId="50" applyNumberFormat="1" applyFont="1" applyBorder="1" applyAlignment="1">
      <alignment horizontal="right"/>
    </xf>
    <xf numFmtId="184" fontId="54" fillId="0" borderId="27" xfId="50" applyNumberFormat="1" applyFont="1" applyBorder="1" applyAlignment="1">
      <alignment/>
    </xf>
    <xf numFmtId="0" fontId="54" fillId="34" borderId="17" xfId="0" applyFont="1" applyFill="1" applyBorder="1" applyAlignment="1">
      <alignment horizontal="center"/>
    </xf>
    <xf numFmtId="0" fontId="54" fillId="0" borderId="32" xfId="0" applyFont="1" applyFill="1" applyBorder="1" applyAlignment="1">
      <alignment horizontal="left"/>
    </xf>
    <xf numFmtId="184" fontId="54" fillId="0" borderId="17" xfId="50" applyNumberFormat="1" applyFont="1" applyFill="1" applyBorder="1" applyAlignment="1">
      <alignment horizontal="right"/>
    </xf>
    <xf numFmtId="182" fontId="54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84" fontId="54" fillId="0" borderId="29" xfId="50" applyNumberFormat="1" applyFont="1" applyBorder="1" applyAlignment="1">
      <alignment horizontal="right"/>
    </xf>
    <xf numFmtId="0" fontId="1" fillId="34" borderId="25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/>
    </xf>
    <xf numFmtId="179" fontId="56" fillId="0" borderId="36" xfId="51" applyFont="1" applyBorder="1" applyAlignment="1">
      <alignment/>
    </xf>
    <xf numFmtId="184" fontId="55" fillId="0" borderId="23" xfId="50" applyNumberFormat="1" applyFont="1" applyBorder="1" applyAlignment="1">
      <alignment/>
    </xf>
    <xf numFmtId="0" fontId="55" fillId="34" borderId="12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left"/>
    </xf>
    <xf numFmtId="3" fontId="56" fillId="0" borderId="10" xfId="0" applyNumberFormat="1" applyFont="1" applyBorder="1" applyAlignment="1">
      <alignment/>
    </xf>
    <xf numFmtId="3" fontId="56" fillId="0" borderId="29" xfId="0" applyNumberFormat="1" applyFont="1" applyBorder="1" applyAlignment="1">
      <alignment/>
    </xf>
    <xf numFmtId="0" fontId="55" fillId="0" borderId="24" xfId="0" applyFont="1" applyFill="1" applyBorder="1" applyAlignment="1">
      <alignment horizontal="left"/>
    </xf>
    <xf numFmtId="179" fontId="56" fillId="0" borderId="37" xfId="51" applyFont="1" applyBorder="1" applyAlignment="1">
      <alignment/>
    </xf>
    <xf numFmtId="184" fontId="55" fillId="0" borderId="10" xfId="50" applyNumberFormat="1" applyFont="1" applyBorder="1" applyAlignment="1">
      <alignment horizontal="right"/>
    </xf>
    <xf numFmtId="184" fontId="55" fillId="0" borderId="25" xfId="50" applyNumberFormat="1" applyFont="1" applyBorder="1" applyAlignment="1">
      <alignment horizontal="right"/>
    </xf>
    <xf numFmtId="184" fontId="55" fillId="34" borderId="25" xfId="50" applyNumberFormat="1" applyFont="1" applyFill="1" applyBorder="1" applyAlignment="1">
      <alignment horizontal="right"/>
    </xf>
    <xf numFmtId="184" fontId="55" fillId="0" borderId="27" xfId="50" applyNumberFormat="1" applyFont="1" applyBorder="1" applyAlignment="1">
      <alignment/>
    </xf>
    <xf numFmtId="184" fontId="1" fillId="34" borderId="11" xfId="50" applyNumberFormat="1" applyFont="1" applyFill="1" applyBorder="1" applyAlignment="1">
      <alignment horizontal="center" vertical="center"/>
    </xf>
    <xf numFmtId="184" fontId="1" fillId="34" borderId="33" xfId="50" applyNumberFormat="1" applyFont="1" applyFill="1" applyBorder="1" applyAlignment="1">
      <alignment horizontal="center" vertical="center"/>
    </xf>
    <xf numFmtId="182" fontId="3" fillId="36" borderId="11" xfId="51" applyNumberFormat="1" applyFont="1" applyFill="1" applyBorder="1" applyAlignment="1">
      <alignment horizontal="center" vertical="center" wrapText="1"/>
    </xf>
    <xf numFmtId="182" fontId="3" fillId="36" borderId="33" xfId="51" applyNumberFormat="1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182" fontId="3" fillId="34" borderId="39" xfId="0" applyNumberFormat="1" applyFont="1" applyFill="1" applyBorder="1" applyAlignment="1">
      <alignment horizontal="center" vertical="center" wrapText="1"/>
    </xf>
    <xf numFmtId="182" fontId="3" fillId="34" borderId="40" xfId="0" applyNumberFormat="1" applyFont="1" applyFill="1" applyBorder="1" applyAlignment="1">
      <alignment horizontal="center" vertical="center" wrapText="1"/>
    </xf>
    <xf numFmtId="182" fontId="3" fillId="34" borderId="39" xfId="51" applyNumberFormat="1" applyFont="1" applyFill="1" applyBorder="1" applyAlignment="1">
      <alignment horizontal="center" vertical="center" wrapText="1"/>
    </xf>
    <xf numFmtId="182" fontId="3" fillId="34" borderId="40" xfId="51" applyNumberFormat="1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center" vertical="center" wrapText="1"/>
    </xf>
    <xf numFmtId="182" fontId="3" fillId="34" borderId="34" xfId="0" applyNumberFormat="1" applyFont="1" applyFill="1" applyBorder="1" applyAlignment="1">
      <alignment horizontal="center" vertical="center" wrapText="1"/>
    </xf>
    <xf numFmtId="182" fontId="3" fillId="36" borderId="25" xfId="51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182" fontId="3" fillId="34" borderId="11" xfId="0" applyNumberFormat="1" applyFont="1" applyFill="1" applyBorder="1" applyAlignment="1">
      <alignment horizontal="center" vertical="center" wrapText="1"/>
    </xf>
    <xf numFmtId="182" fontId="3" fillId="34" borderId="33" xfId="0" applyNumberFormat="1" applyFont="1" applyFill="1" applyBorder="1" applyAlignment="1">
      <alignment horizontal="center" vertical="center" wrapText="1"/>
    </xf>
    <xf numFmtId="184" fontId="1" fillId="0" borderId="11" xfId="50" applyNumberFormat="1" applyFont="1" applyBorder="1" applyAlignment="1">
      <alignment horizontal="center"/>
    </xf>
    <xf numFmtId="184" fontId="1" fillId="0" borderId="33" xfId="50" applyNumberFormat="1" applyFont="1" applyBorder="1" applyAlignment="1">
      <alignment horizontal="center"/>
    </xf>
    <xf numFmtId="182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/>
    </xf>
    <xf numFmtId="182" fontId="3" fillId="0" borderId="34" xfId="0" applyNumberFormat="1" applyFont="1" applyBorder="1" applyAlignment="1">
      <alignment horizontal="center" vertical="center"/>
    </xf>
    <xf numFmtId="182" fontId="3" fillId="0" borderId="33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 wrapText="1"/>
    </xf>
    <xf numFmtId="182" fontId="3" fillId="0" borderId="34" xfId="0" applyNumberFormat="1" applyFont="1" applyBorder="1" applyAlignment="1">
      <alignment horizontal="center" vertical="center" wrapText="1"/>
    </xf>
    <xf numFmtId="182" fontId="3" fillId="0" borderId="33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184" fontId="1" fillId="0" borderId="11" xfId="50" applyNumberFormat="1" applyFont="1" applyFill="1" applyBorder="1" applyAlignment="1">
      <alignment horizontal="center"/>
    </xf>
    <xf numFmtId="184" fontId="1" fillId="0" borderId="33" xfId="50" applyNumberFormat="1" applyFont="1" applyFill="1" applyBorder="1" applyAlignment="1">
      <alignment horizontal="center"/>
    </xf>
    <xf numFmtId="182" fontId="3" fillId="34" borderId="33" xfId="51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182" fontId="3" fillId="34" borderId="34" xfId="51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82" fontId="3" fillId="0" borderId="39" xfId="0" applyNumberFormat="1" applyFont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4" fontId="1" fillId="0" borderId="34" xfId="50" applyNumberFormat="1" applyFont="1" applyBorder="1" applyAlignment="1">
      <alignment horizontal="center"/>
    </xf>
    <xf numFmtId="182" fontId="58" fillId="0" borderId="10" xfId="0" applyNumberFormat="1" applyFont="1" applyBorder="1" applyAlignment="1">
      <alignment horizontal="center" vertical="center"/>
    </xf>
    <xf numFmtId="182" fontId="58" fillId="0" borderId="10" xfId="0" applyNumberFormat="1" applyFont="1" applyBorder="1" applyAlignment="1">
      <alignment horizontal="center" vertical="center" wrapText="1"/>
    </xf>
    <xf numFmtId="182" fontId="59" fillId="34" borderId="11" xfId="0" applyNumberFormat="1" applyFont="1" applyFill="1" applyBorder="1" applyAlignment="1">
      <alignment horizontal="center" vertical="center" wrapText="1"/>
    </xf>
    <xf numFmtId="182" fontId="59" fillId="34" borderId="34" xfId="0" applyNumberFormat="1" applyFont="1" applyFill="1" applyBorder="1" applyAlignment="1">
      <alignment horizontal="center" vertical="center" wrapText="1"/>
    </xf>
    <xf numFmtId="182" fontId="59" fillId="34" borderId="33" xfId="0" applyNumberFormat="1" applyFont="1" applyFill="1" applyBorder="1" applyAlignment="1">
      <alignment horizontal="center" vertical="center" wrapText="1"/>
    </xf>
    <xf numFmtId="182" fontId="59" fillId="34" borderId="10" xfId="0" applyNumberFormat="1" applyFont="1" applyFill="1" applyBorder="1" applyAlignment="1">
      <alignment horizontal="center" vertical="center" wrapText="1"/>
    </xf>
    <xf numFmtId="184" fontId="1" fillId="0" borderId="11" xfId="50" applyNumberFormat="1" applyFont="1" applyBorder="1" applyAlignment="1">
      <alignment horizontal="center" vertical="center"/>
    </xf>
    <xf numFmtId="184" fontId="1" fillId="0" borderId="34" xfId="50" applyNumberFormat="1" applyFont="1" applyBorder="1" applyAlignment="1">
      <alignment horizontal="center" vertical="center"/>
    </xf>
    <xf numFmtId="184" fontId="1" fillId="0" borderId="33" xfId="50" applyNumberFormat="1" applyFont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182" fontId="3" fillId="0" borderId="40" xfId="0" applyNumberFormat="1" applyFont="1" applyBorder="1" applyAlignment="1">
      <alignment horizontal="center" vertical="center" wrapText="1"/>
    </xf>
    <xf numFmtId="184" fontId="55" fillId="0" borderId="11" xfId="50" applyNumberFormat="1" applyFont="1" applyBorder="1" applyAlignment="1">
      <alignment horizontal="center"/>
    </xf>
    <xf numFmtId="184" fontId="55" fillId="0" borderId="34" xfId="50" applyNumberFormat="1" applyFont="1" applyBorder="1" applyAlignment="1">
      <alignment horizontal="center"/>
    </xf>
    <xf numFmtId="184" fontId="55" fillId="0" borderId="33" xfId="50" applyNumberFormat="1" applyFont="1" applyBorder="1" applyAlignment="1">
      <alignment horizontal="center"/>
    </xf>
    <xf numFmtId="0" fontId="3" fillId="34" borderId="4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182" fontId="58" fillId="34" borderId="11" xfId="0" applyNumberFormat="1" applyFont="1" applyFill="1" applyBorder="1" applyAlignment="1">
      <alignment horizontal="center" vertical="center" wrapText="1"/>
    </xf>
    <xf numFmtId="182" fontId="58" fillId="34" borderId="33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/>
    </xf>
    <xf numFmtId="0" fontId="58" fillId="34" borderId="29" xfId="0" applyFont="1" applyFill="1" applyBorder="1" applyAlignment="1">
      <alignment horizontal="center" vertical="center"/>
    </xf>
    <xf numFmtId="184" fontId="55" fillId="0" borderId="17" xfId="50" applyNumberFormat="1" applyFont="1" applyFill="1" applyBorder="1" applyAlignment="1">
      <alignment horizontal="right"/>
    </xf>
    <xf numFmtId="184" fontId="55" fillId="0" borderId="24" xfId="5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V307"/>
  <sheetViews>
    <sheetView tabSelected="1" zoomScale="77" zoomScaleNormal="77" zoomScaleSheetLayoutView="70" workbookViewId="0" topLeftCell="C295">
      <selection activeCell="T283" sqref="T283:T284"/>
    </sheetView>
  </sheetViews>
  <sheetFormatPr defaultColWidth="9.14062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37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2" max="24" width="11.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66" t="s">
        <v>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1" ht="15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1:21" ht="15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21" ht="15.7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ht="182.2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1" ht="25.5" customHeight="1">
      <c r="A6" s="173" t="s">
        <v>21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4"/>
      <c r="S6" s="12"/>
      <c r="T6" s="12"/>
      <c r="U6" s="19"/>
    </row>
    <row r="7" spans="1:21" ht="25.5" customHeight="1">
      <c r="A7" s="29"/>
      <c r="B7" s="29"/>
      <c r="C7" s="29"/>
      <c r="D7" s="29"/>
      <c r="E7" s="29"/>
      <c r="F7" s="29"/>
      <c r="G7" s="29" t="s">
        <v>26</v>
      </c>
      <c r="H7" s="29"/>
      <c r="I7" s="29"/>
      <c r="J7" s="29"/>
      <c r="K7" s="29"/>
      <c r="L7" s="29"/>
      <c r="M7" s="29"/>
      <c r="N7" s="29"/>
      <c r="O7" s="35"/>
      <c r="P7" s="29"/>
      <c r="Q7" s="29"/>
      <c r="R7" s="4"/>
      <c r="S7" s="12"/>
      <c r="T7" s="12"/>
      <c r="U7" s="19"/>
    </row>
    <row r="8" spans="1:21" ht="30.75" customHeight="1">
      <c r="A8" s="173" t="s">
        <v>126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4"/>
      <c r="S8" s="12"/>
      <c r="T8" s="12"/>
      <c r="U8" s="20"/>
    </row>
    <row r="9" spans="1:21" s="15" customFormat="1" ht="44.25" customHeight="1">
      <c r="A9" s="13" t="s">
        <v>14</v>
      </c>
      <c r="B9" s="13" t="s">
        <v>12</v>
      </c>
      <c r="C9" s="13" t="s">
        <v>27</v>
      </c>
      <c r="D9" s="13" t="s">
        <v>13</v>
      </c>
      <c r="E9" s="14" t="s">
        <v>15</v>
      </c>
      <c r="F9" s="14" t="s">
        <v>16</v>
      </c>
      <c r="G9" s="38" t="s">
        <v>0</v>
      </c>
      <c r="H9" s="38" t="s">
        <v>1</v>
      </c>
      <c r="I9" s="38" t="s">
        <v>2</v>
      </c>
      <c r="J9" s="38" t="s">
        <v>3</v>
      </c>
      <c r="K9" s="38" t="s">
        <v>4</v>
      </c>
      <c r="L9" s="38" t="s">
        <v>5</v>
      </c>
      <c r="M9" s="38" t="s">
        <v>6</v>
      </c>
      <c r="N9" s="38" t="s">
        <v>7</v>
      </c>
      <c r="O9" s="38" t="s">
        <v>8</v>
      </c>
      <c r="P9" s="38" t="s">
        <v>9</v>
      </c>
      <c r="Q9" s="38" t="s">
        <v>10</v>
      </c>
      <c r="R9" s="38" t="s">
        <v>11</v>
      </c>
      <c r="S9" s="13" t="s">
        <v>22</v>
      </c>
      <c r="T9" s="13" t="s">
        <v>127</v>
      </c>
      <c r="U9" s="14" t="s">
        <v>20</v>
      </c>
    </row>
    <row r="10" spans="1:23" s="5" customFormat="1" ht="21.75" customHeight="1">
      <c r="A10" s="147">
        <v>1</v>
      </c>
      <c r="B10" s="148">
        <v>0</v>
      </c>
      <c r="C10" s="143">
        <v>436480</v>
      </c>
      <c r="D10" s="149" t="s">
        <v>99</v>
      </c>
      <c r="E10" s="11">
        <v>111</v>
      </c>
      <c r="F10" s="43" t="s">
        <v>17</v>
      </c>
      <c r="G10" s="91">
        <v>25000000</v>
      </c>
      <c r="H10" s="91">
        <v>25000000</v>
      </c>
      <c r="I10" s="91">
        <v>25000000</v>
      </c>
      <c r="J10" s="91">
        <v>25000000</v>
      </c>
      <c r="K10" s="91">
        <v>25000000</v>
      </c>
      <c r="L10" s="91">
        <v>25000000</v>
      </c>
      <c r="M10" s="91">
        <v>25000000</v>
      </c>
      <c r="N10" s="91">
        <v>25000000</v>
      </c>
      <c r="O10" s="91">
        <v>25000000</v>
      </c>
      <c r="P10" s="91">
        <v>25000000</v>
      </c>
      <c r="Q10" s="91">
        <v>25000000</v>
      </c>
      <c r="R10" s="91">
        <v>25000000</v>
      </c>
      <c r="S10" s="44">
        <f>SUM(G10:R10)</f>
        <v>300000000</v>
      </c>
      <c r="T10" s="145">
        <v>35000000</v>
      </c>
      <c r="U10" s="140">
        <f>S10+S11+T10</f>
        <v>455000000</v>
      </c>
      <c r="W10" s="16"/>
    </row>
    <row r="11" spans="1:23" s="5" customFormat="1" ht="21.75" customHeight="1">
      <c r="A11" s="147"/>
      <c r="B11" s="148"/>
      <c r="C11" s="139"/>
      <c r="D11" s="149"/>
      <c r="E11" s="18">
        <v>113</v>
      </c>
      <c r="F11" s="25" t="s">
        <v>18</v>
      </c>
      <c r="G11" s="92">
        <v>10000000</v>
      </c>
      <c r="H11" s="92">
        <v>10000000</v>
      </c>
      <c r="I11" s="92">
        <v>10000000</v>
      </c>
      <c r="J11" s="92">
        <v>10000000</v>
      </c>
      <c r="K11" s="92">
        <v>10000000</v>
      </c>
      <c r="L11" s="92">
        <v>10000000</v>
      </c>
      <c r="M11" s="92">
        <v>10000000</v>
      </c>
      <c r="N11" s="92">
        <v>10000000</v>
      </c>
      <c r="O11" s="92">
        <v>10000000</v>
      </c>
      <c r="P11" s="92">
        <v>10000000</v>
      </c>
      <c r="Q11" s="92">
        <v>10000000</v>
      </c>
      <c r="R11" s="92">
        <v>10000000</v>
      </c>
      <c r="S11" s="53">
        <f>SUM(G11:R11)</f>
        <v>120000000</v>
      </c>
      <c r="T11" s="174"/>
      <c r="U11" s="140"/>
      <c r="W11" s="16"/>
    </row>
    <row r="12" spans="1:23" s="5" customFormat="1" ht="21.75" customHeight="1">
      <c r="A12" s="147"/>
      <c r="B12" s="148"/>
      <c r="C12" s="144"/>
      <c r="D12" s="149"/>
      <c r="E12" s="11">
        <v>232</v>
      </c>
      <c r="F12" s="45" t="s">
        <v>19</v>
      </c>
      <c r="G12" s="93"/>
      <c r="H12" s="93"/>
      <c r="I12" s="21"/>
      <c r="J12" s="46"/>
      <c r="K12" s="46"/>
      <c r="L12" s="46"/>
      <c r="M12" s="46"/>
      <c r="N12" s="46"/>
      <c r="O12" s="47"/>
      <c r="P12" s="46"/>
      <c r="Q12" s="47"/>
      <c r="R12" s="48" t="s">
        <v>96</v>
      </c>
      <c r="S12" s="49"/>
      <c r="T12" s="146"/>
      <c r="U12" s="140"/>
      <c r="W12" s="16"/>
    </row>
    <row r="13" spans="1:23" s="5" customFormat="1" ht="21.75" customHeight="1">
      <c r="A13" s="147">
        <v>2</v>
      </c>
      <c r="B13" s="148">
        <v>0</v>
      </c>
      <c r="C13" s="143">
        <v>4523242</v>
      </c>
      <c r="D13" s="149" t="s">
        <v>100</v>
      </c>
      <c r="E13" s="11">
        <v>112</v>
      </c>
      <c r="F13" s="43" t="s">
        <v>25</v>
      </c>
      <c r="G13" s="91">
        <v>7136353</v>
      </c>
      <c r="H13" s="91">
        <v>7136353</v>
      </c>
      <c r="I13" s="91">
        <v>7136353</v>
      </c>
      <c r="J13" s="91">
        <v>7136353</v>
      </c>
      <c r="K13" s="91">
        <v>7136353</v>
      </c>
      <c r="L13" s="91">
        <v>7136353</v>
      </c>
      <c r="M13" s="91">
        <v>7136353</v>
      </c>
      <c r="N13" s="91">
        <v>7136353</v>
      </c>
      <c r="O13" s="91">
        <v>7136353</v>
      </c>
      <c r="P13" s="91">
        <v>7136353</v>
      </c>
      <c r="Q13" s="91">
        <v>7136353</v>
      </c>
      <c r="R13" s="91">
        <v>7136353</v>
      </c>
      <c r="S13" s="44">
        <f aca="true" t="shared" si="0" ref="S13:S50">SUM(G13:R13)</f>
        <v>85636236</v>
      </c>
      <c r="T13" s="145">
        <v>12111485</v>
      </c>
      <c r="U13" s="140">
        <f>S13+S14+S15+T13</f>
        <v>167049305</v>
      </c>
      <c r="W13" s="16"/>
    </row>
    <row r="14" spans="1:23" s="5" customFormat="1" ht="21.75" customHeight="1">
      <c r="A14" s="147"/>
      <c r="B14" s="148"/>
      <c r="C14" s="139"/>
      <c r="D14" s="149"/>
      <c r="E14" s="18">
        <v>113</v>
      </c>
      <c r="F14" s="25" t="s">
        <v>18</v>
      </c>
      <c r="G14" s="92">
        <v>4975132</v>
      </c>
      <c r="H14" s="92">
        <v>4975132</v>
      </c>
      <c r="I14" s="92">
        <v>4975132</v>
      </c>
      <c r="J14" s="92">
        <v>4975132</v>
      </c>
      <c r="K14" s="92">
        <v>4975132</v>
      </c>
      <c r="L14" s="92">
        <v>4975132</v>
      </c>
      <c r="M14" s="92">
        <v>4975132</v>
      </c>
      <c r="N14" s="92">
        <v>4975132</v>
      </c>
      <c r="O14" s="92">
        <v>4975132</v>
      </c>
      <c r="P14" s="92">
        <v>4975132</v>
      </c>
      <c r="Q14" s="92">
        <v>4975132</v>
      </c>
      <c r="R14" s="92">
        <v>4975132</v>
      </c>
      <c r="S14" s="53">
        <f t="shared" si="0"/>
        <v>59701584</v>
      </c>
      <c r="T14" s="174"/>
      <c r="U14" s="140"/>
      <c r="W14" s="16"/>
    </row>
    <row r="15" spans="1:23" s="5" customFormat="1" ht="21.75" customHeight="1">
      <c r="A15" s="147"/>
      <c r="B15" s="148"/>
      <c r="C15" s="144"/>
      <c r="D15" s="149"/>
      <c r="E15" s="11">
        <v>232</v>
      </c>
      <c r="F15" s="45" t="s">
        <v>19</v>
      </c>
      <c r="G15" s="93">
        <v>800000</v>
      </c>
      <c r="H15" s="93">
        <v>800000</v>
      </c>
      <c r="I15" s="93">
        <v>800000</v>
      </c>
      <c r="J15" s="93">
        <v>800000</v>
      </c>
      <c r="K15" s="93">
        <v>800000</v>
      </c>
      <c r="L15" s="93">
        <v>800000</v>
      </c>
      <c r="M15" s="93">
        <v>800000</v>
      </c>
      <c r="N15" s="93">
        <v>800000</v>
      </c>
      <c r="O15" s="93">
        <v>800000</v>
      </c>
      <c r="P15" s="93">
        <v>800000</v>
      </c>
      <c r="Q15" s="93">
        <v>800000</v>
      </c>
      <c r="R15" s="93">
        <v>800000</v>
      </c>
      <c r="S15" s="49">
        <v>9600000</v>
      </c>
      <c r="T15" s="146"/>
      <c r="U15" s="140"/>
      <c r="W15" s="16"/>
    </row>
    <row r="16" spans="1:23" s="5" customFormat="1" ht="21.75" customHeight="1">
      <c r="A16" s="147">
        <v>3</v>
      </c>
      <c r="B16" s="148">
        <v>0</v>
      </c>
      <c r="C16" s="143">
        <v>786107</v>
      </c>
      <c r="D16" s="149" t="s">
        <v>101</v>
      </c>
      <c r="E16" s="11">
        <v>112</v>
      </c>
      <c r="F16" s="43" t="s">
        <v>25</v>
      </c>
      <c r="G16" s="91">
        <v>7136353</v>
      </c>
      <c r="H16" s="91">
        <v>7136353</v>
      </c>
      <c r="I16" s="91">
        <v>7136353</v>
      </c>
      <c r="J16" s="91">
        <v>7136353</v>
      </c>
      <c r="K16" s="91">
        <v>7136353</v>
      </c>
      <c r="L16" s="91">
        <v>7136353</v>
      </c>
      <c r="M16" s="91">
        <v>7136353</v>
      </c>
      <c r="N16" s="91">
        <v>7136353</v>
      </c>
      <c r="O16" s="91">
        <v>7136353</v>
      </c>
      <c r="P16" s="91">
        <v>7136353</v>
      </c>
      <c r="Q16" s="91">
        <v>7136353</v>
      </c>
      <c r="R16" s="91">
        <v>7136353</v>
      </c>
      <c r="S16" s="44">
        <f t="shared" si="0"/>
        <v>85636236</v>
      </c>
      <c r="T16" s="145">
        <v>12111485</v>
      </c>
      <c r="U16" s="140">
        <f>S16+S17+S18+T16</f>
        <v>167049305</v>
      </c>
      <c r="W16" s="16"/>
    </row>
    <row r="17" spans="1:23" s="5" customFormat="1" ht="21.75" customHeight="1">
      <c r="A17" s="147"/>
      <c r="B17" s="148"/>
      <c r="C17" s="139"/>
      <c r="D17" s="149"/>
      <c r="E17" s="18">
        <v>113</v>
      </c>
      <c r="F17" s="25" t="s">
        <v>18</v>
      </c>
      <c r="G17" s="92">
        <v>4975132</v>
      </c>
      <c r="H17" s="92">
        <v>4975132</v>
      </c>
      <c r="I17" s="92">
        <v>4975132</v>
      </c>
      <c r="J17" s="92">
        <v>4975132</v>
      </c>
      <c r="K17" s="92">
        <v>4975132</v>
      </c>
      <c r="L17" s="92">
        <v>4975132</v>
      </c>
      <c r="M17" s="92">
        <v>4975132</v>
      </c>
      <c r="N17" s="92">
        <v>4975132</v>
      </c>
      <c r="O17" s="92">
        <v>4975132</v>
      </c>
      <c r="P17" s="92">
        <v>4975132</v>
      </c>
      <c r="Q17" s="92">
        <v>4975132</v>
      </c>
      <c r="R17" s="92">
        <v>4975132</v>
      </c>
      <c r="S17" s="53">
        <f t="shared" si="0"/>
        <v>59701584</v>
      </c>
      <c r="T17" s="174"/>
      <c r="U17" s="140"/>
      <c r="W17" s="16"/>
    </row>
    <row r="18" spans="1:23" s="5" customFormat="1" ht="21.75" customHeight="1">
      <c r="A18" s="147"/>
      <c r="B18" s="148"/>
      <c r="C18" s="144"/>
      <c r="D18" s="149"/>
      <c r="E18" s="11">
        <v>232</v>
      </c>
      <c r="F18" s="45" t="s">
        <v>19</v>
      </c>
      <c r="G18" s="93">
        <v>800000</v>
      </c>
      <c r="H18" s="93">
        <v>800000</v>
      </c>
      <c r="I18" s="93">
        <v>800000</v>
      </c>
      <c r="J18" s="93">
        <v>800000</v>
      </c>
      <c r="K18" s="93">
        <v>800000</v>
      </c>
      <c r="L18" s="93">
        <v>800000</v>
      </c>
      <c r="M18" s="93">
        <v>800000</v>
      </c>
      <c r="N18" s="93">
        <v>800000</v>
      </c>
      <c r="O18" s="93">
        <v>800000</v>
      </c>
      <c r="P18" s="93">
        <v>800000</v>
      </c>
      <c r="Q18" s="93">
        <v>800000</v>
      </c>
      <c r="R18" s="93">
        <v>800000</v>
      </c>
      <c r="S18" s="49">
        <f t="shared" si="0"/>
        <v>9600000</v>
      </c>
      <c r="T18" s="146"/>
      <c r="U18" s="140"/>
      <c r="W18" s="16"/>
    </row>
    <row r="19" spans="1:23" s="5" customFormat="1" ht="21.75" customHeight="1">
      <c r="A19" s="147">
        <v>4</v>
      </c>
      <c r="B19" s="148">
        <v>0</v>
      </c>
      <c r="C19" s="143">
        <v>4523242</v>
      </c>
      <c r="D19" s="149" t="s">
        <v>28</v>
      </c>
      <c r="E19" s="11">
        <v>112</v>
      </c>
      <c r="F19" s="43" t="s">
        <v>25</v>
      </c>
      <c r="G19" s="91">
        <v>7136353</v>
      </c>
      <c r="H19" s="91">
        <v>7136353</v>
      </c>
      <c r="I19" s="91">
        <v>7136353</v>
      </c>
      <c r="J19" s="91">
        <v>7136353</v>
      </c>
      <c r="K19" s="91">
        <v>7136353</v>
      </c>
      <c r="L19" s="91">
        <v>7136353</v>
      </c>
      <c r="M19" s="91">
        <v>7136353</v>
      </c>
      <c r="N19" s="91">
        <v>7136353</v>
      </c>
      <c r="O19" s="91">
        <v>7136353</v>
      </c>
      <c r="P19" s="91">
        <v>7136353</v>
      </c>
      <c r="Q19" s="91">
        <v>7136353</v>
      </c>
      <c r="R19" s="91">
        <v>7136353</v>
      </c>
      <c r="S19" s="44">
        <f t="shared" si="0"/>
        <v>85636236</v>
      </c>
      <c r="T19" s="145">
        <v>12111485</v>
      </c>
      <c r="U19" s="140">
        <f>S19+S20+S21+T19</f>
        <v>167049305</v>
      </c>
      <c r="W19" s="16"/>
    </row>
    <row r="20" spans="1:23" s="5" customFormat="1" ht="21.75" customHeight="1">
      <c r="A20" s="147"/>
      <c r="B20" s="148"/>
      <c r="C20" s="139"/>
      <c r="D20" s="149"/>
      <c r="E20" s="18">
        <v>113</v>
      </c>
      <c r="F20" s="25" t="s">
        <v>18</v>
      </c>
      <c r="G20" s="92">
        <v>4975132</v>
      </c>
      <c r="H20" s="92">
        <v>4975132</v>
      </c>
      <c r="I20" s="92">
        <v>4975132</v>
      </c>
      <c r="J20" s="92">
        <v>4975132</v>
      </c>
      <c r="K20" s="92">
        <v>4975132</v>
      </c>
      <c r="L20" s="92">
        <v>4975132</v>
      </c>
      <c r="M20" s="92">
        <v>4975132</v>
      </c>
      <c r="N20" s="92">
        <v>4975132</v>
      </c>
      <c r="O20" s="92">
        <v>4975132</v>
      </c>
      <c r="P20" s="92">
        <v>4975132</v>
      </c>
      <c r="Q20" s="92">
        <v>4975132</v>
      </c>
      <c r="R20" s="92">
        <v>4975132</v>
      </c>
      <c r="S20" s="53">
        <f t="shared" si="0"/>
        <v>59701584</v>
      </c>
      <c r="T20" s="174"/>
      <c r="U20" s="140"/>
      <c r="W20" s="16"/>
    </row>
    <row r="21" spans="1:23" s="5" customFormat="1" ht="21.75" customHeight="1">
      <c r="A21" s="147"/>
      <c r="B21" s="148"/>
      <c r="C21" s="144"/>
      <c r="D21" s="149"/>
      <c r="E21" s="11">
        <v>232</v>
      </c>
      <c r="F21" s="45" t="s">
        <v>19</v>
      </c>
      <c r="G21" s="93">
        <v>800000</v>
      </c>
      <c r="H21" s="93">
        <v>800000</v>
      </c>
      <c r="I21" s="93">
        <v>800000</v>
      </c>
      <c r="J21" s="93">
        <v>800000</v>
      </c>
      <c r="K21" s="93">
        <v>800000</v>
      </c>
      <c r="L21" s="93">
        <v>800000</v>
      </c>
      <c r="M21" s="93">
        <v>800000</v>
      </c>
      <c r="N21" s="93">
        <v>800000</v>
      </c>
      <c r="O21" s="93">
        <v>800000</v>
      </c>
      <c r="P21" s="93">
        <v>800000</v>
      </c>
      <c r="Q21" s="93">
        <v>800000</v>
      </c>
      <c r="R21" s="93">
        <v>800000</v>
      </c>
      <c r="S21" s="49">
        <f t="shared" si="0"/>
        <v>9600000</v>
      </c>
      <c r="T21" s="146"/>
      <c r="U21" s="140"/>
      <c r="W21" s="16"/>
    </row>
    <row r="22" spans="1:23" s="5" customFormat="1" ht="21.75" customHeight="1">
      <c r="A22" s="147">
        <v>5</v>
      </c>
      <c r="B22" s="148">
        <v>0</v>
      </c>
      <c r="C22" s="143">
        <v>4724744</v>
      </c>
      <c r="D22" s="149" t="s">
        <v>102</v>
      </c>
      <c r="E22" s="11">
        <v>112</v>
      </c>
      <c r="F22" s="43" t="s">
        <v>25</v>
      </c>
      <c r="G22" s="91">
        <v>7136353</v>
      </c>
      <c r="H22" s="91">
        <v>7136353</v>
      </c>
      <c r="I22" s="91">
        <v>7136353</v>
      </c>
      <c r="J22" s="91">
        <v>7136353</v>
      </c>
      <c r="K22" s="91">
        <v>7136353</v>
      </c>
      <c r="L22" s="91">
        <v>7136353</v>
      </c>
      <c r="M22" s="91">
        <v>7136353</v>
      </c>
      <c r="N22" s="91">
        <v>7136353</v>
      </c>
      <c r="O22" s="91">
        <v>7136353</v>
      </c>
      <c r="P22" s="91">
        <v>7136353</v>
      </c>
      <c r="Q22" s="91">
        <v>7136353</v>
      </c>
      <c r="R22" s="91">
        <v>7136353</v>
      </c>
      <c r="S22" s="44">
        <f t="shared" si="0"/>
        <v>85636236</v>
      </c>
      <c r="T22" s="145">
        <v>12111485</v>
      </c>
      <c r="U22" s="140">
        <f>S22+S23+S24+T22</f>
        <v>167049305</v>
      </c>
      <c r="W22" s="16"/>
    </row>
    <row r="23" spans="1:23" s="5" customFormat="1" ht="21.75" customHeight="1">
      <c r="A23" s="147"/>
      <c r="B23" s="148"/>
      <c r="C23" s="139"/>
      <c r="D23" s="149"/>
      <c r="E23" s="18">
        <v>113</v>
      </c>
      <c r="F23" s="25" t="s">
        <v>18</v>
      </c>
      <c r="G23" s="92">
        <v>4975132</v>
      </c>
      <c r="H23" s="92">
        <v>4975132</v>
      </c>
      <c r="I23" s="92">
        <v>4975132</v>
      </c>
      <c r="J23" s="92">
        <v>4975132</v>
      </c>
      <c r="K23" s="92">
        <v>4975132</v>
      </c>
      <c r="L23" s="92">
        <v>4975132</v>
      </c>
      <c r="M23" s="92">
        <v>4975132</v>
      </c>
      <c r="N23" s="92">
        <v>4975132</v>
      </c>
      <c r="O23" s="92">
        <v>4975132</v>
      </c>
      <c r="P23" s="92">
        <v>4975132</v>
      </c>
      <c r="Q23" s="92">
        <v>4975132</v>
      </c>
      <c r="R23" s="92">
        <v>4975132</v>
      </c>
      <c r="S23" s="53">
        <f t="shared" si="0"/>
        <v>59701584</v>
      </c>
      <c r="T23" s="174"/>
      <c r="U23" s="140"/>
      <c r="W23" s="16"/>
    </row>
    <row r="24" spans="1:23" s="5" customFormat="1" ht="21.75" customHeight="1">
      <c r="A24" s="147"/>
      <c r="B24" s="148"/>
      <c r="C24" s="144"/>
      <c r="D24" s="149"/>
      <c r="E24" s="11">
        <v>232</v>
      </c>
      <c r="F24" s="45" t="s">
        <v>19</v>
      </c>
      <c r="G24" s="93">
        <v>800000</v>
      </c>
      <c r="H24" s="93">
        <v>800000</v>
      </c>
      <c r="I24" s="93">
        <v>800000</v>
      </c>
      <c r="J24" s="93">
        <v>800000</v>
      </c>
      <c r="K24" s="93">
        <v>800000</v>
      </c>
      <c r="L24" s="93">
        <v>800000</v>
      </c>
      <c r="M24" s="93">
        <v>800000</v>
      </c>
      <c r="N24" s="93">
        <v>800000</v>
      </c>
      <c r="O24" s="93">
        <v>800000</v>
      </c>
      <c r="P24" s="93">
        <v>800000</v>
      </c>
      <c r="Q24" s="93">
        <v>800000</v>
      </c>
      <c r="R24" s="93">
        <v>800000</v>
      </c>
      <c r="S24" s="49">
        <f t="shared" si="0"/>
        <v>9600000</v>
      </c>
      <c r="T24" s="146"/>
      <c r="U24" s="140"/>
      <c r="W24" s="16"/>
    </row>
    <row r="25" spans="1:23" s="5" customFormat="1" ht="21.75" customHeight="1">
      <c r="A25" s="147">
        <v>6</v>
      </c>
      <c r="B25" s="148">
        <v>0</v>
      </c>
      <c r="C25" s="143">
        <v>2020149</v>
      </c>
      <c r="D25" s="149" t="s">
        <v>103</v>
      </c>
      <c r="E25" s="11">
        <v>112</v>
      </c>
      <c r="F25" s="43" t="s">
        <v>25</v>
      </c>
      <c r="G25" s="91">
        <v>7136353</v>
      </c>
      <c r="H25" s="91">
        <v>7136353</v>
      </c>
      <c r="I25" s="91">
        <v>7136353</v>
      </c>
      <c r="J25" s="91">
        <v>7136353</v>
      </c>
      <c r="K25" s="91">
        <v>7136353</v>
      </c>
      <c r="L25" s="91">
        <v>7136353</v>
      </c>
      <c r="M25" s="91">
        <v>7136353</v>
      </c>
      <c r="N25" s="91">
        <v>7136353</v>
      </c>
      <c r="O25" s="91">
        <v>7136353</v>
      </c>
      <c r="P25" s="91">
        <v>7136353</v>
      </c>
      <c r="Q25" s="91">
        <v>7136353</v>
      </c>
      <c r="R25" s="91">
        <v>7136353</v>
      </c>
      <c r="S25" s="44">
        <f t="shared" si="0"/>
        <v>85636236</v>
      </c>
      <c r="T25" s="145">
        <v>12111485</v>
      </c>
      <c r="U25" s="140">
        <f>S25+S26+S27+T25</f>
        <v>167049305</v>
      </c>
      <c r="W25" s="16"/>
    </row>
    <row r="26" spans="1:23" s="5" customFormat="1" ht="21.75" customHeight="1">
      <c r="A26" s="147"/>
      <c r="B26" s="148"/>
      <c r="C26" s="139"/>
      <c r="D26" s="149"/>
      <c r="E26" s="18">
        <v>113</v>
      </c>
      <c r="F26" s="25" t="s">
        <v>18</v>
      </c>
      <c r="G26" s="92">
        <v>4975132</v>
      </c>
      <c r="H26" s="92">
        <v>4975132</v>
      </c>
      <c r="I26" s="92">
        <v>4975132</v>
      </c>
      <c r="J26" s="92">
        <v>4975132</v>
      </c>
      <c r="K26" s="92">
        <v>4975132</v>
      </c>
      <c r="L26" s="92">
        <v>4975132</v>
      </c>
      <c r="M26" s="92">
        <v>4975132</v>
      </c>
      <c r="N26" s="92">
        <v>4975132</v>
      </c>
      <c r="O26" s="92">
        <v>4975132</v>
      </c>
      <c r="P26" s="92">
        <v>4975132</v>
      </c>
      <c r="Q26" s="92">
        <v>4975132</v>
      </c>
      <c r="R26" s="92">
        <v>4975132</v>
      </c>
      <c r="S26" s="53">
        <f t="shared" si="0"/>
        <v>59701584</v>
      </c>
      <c r="T26" s="174"/>
      <c r="U26" s="140"/>
      <c r="W26" s="16"/>
    </row>
    <row r="27" spans="1:23" s="5" customFormat="1" ht="21.75" customHeight="1">
      <c r="A27" s="147"/>
      <c r="B27" s="148"/>
      <c r="C27" s="144"/>
      <c r="D27" s="149"/>
      <c r="E27" s="11">
        <v>232</v>
      </c>
      <c r="F27" s="45" t="s">
        <v>19</v>
      </c>
      <c r="G27" s="93">
        <v>800000</v>
      </c>
      <c r="H27" s="93">
        <v>800000</v>
      </c>
      <c r="I27" s="93">
        <v>800000</v>
      </c>
      <c r="J27" s="93">
        <v>800000</v>
      </c>
      <c r="K27" s="93">
        <v>800000</v>
      </c>
      <c r="L27" s="93">
        <v>800000</v>
      </c>
      <c r="M27" s="93">
        <v>800000</v>
      </c>
      <c r="N27" s="93">
        <v>800000</v>
      </c>
      <c r="O27" s="93">
        <v>800000</v>
      </c>
      <c r="P27" s="93">
        <v>800000</v>
      </c>
      <c r="Q27" s="93">
        <v>800000</v>
      </c>
      <c r="R27" s="93">
        <v>800000</v>
      </c>
      <c r="S27" s="49">
        <f t="shared" si="0"/>
        <v>9600000</v>
      </c>
      <c r="T27" s="146"/>
      <c r="U27" s="140"/>
      <c r="W27" s="16"/>
    </row>
    <row r="28" spans="1:23" s="5" customFormat="1" ht="21.75" customHeight="1">
      <c r="A28" s="147">
        <v>7</v>
      </c>
      <c r="B28" s="148">
        <v>0</v>
      </c>
      <c r="C28" s="143">
        <v>3455564</v>
      </c>
      <c r="D28" s="149" t="s">
        <v>104</v>
      </c>
      <c r="E28" s="11">
        <v>112</v>
      </c>
      <c r="F28" s="43" t="s">
        <v>25</v>
      </c>
      <c r="G28" s="91">
        <v>7136353</v>
      </c>
      <c r="H28" s="91">
        <v>7136353</v>
      </c>
      <c r="I28" s="91">
        <v>7136353</v>
      </c>
      <c r="J28" s="91">
        <v>7136353</v>
      </c>
      <c r="K28" s="91">
        <v>7136353</v>
      </c>
      <c r="L28" s="91">
        <v>7136353</v>
      </c>
      <c r="M28" s="91">
        <v>7136353</v>
      </c>
      <c r="N28" s="91">
        <v>7136353</v>
      </c>
      <c r="O28" s="91">
        <v>7136353</v>
      </c>
      <c r="P28" s="91">
        <v>7136353</v>
      </c>
      <c r="Q28" s="91">
        <v>7136353</v>
      </c>
      <c r="R28" s="91">
        <v>7136353</v>
      </c>
      <c r="S28" s="44">
        <f t="shared" si="0"/>
        <v>85636236</v>
      </c>
      <c r="T28" s="145">
        <v>12111485</v>
      </c>
      <c r="U28" s="140">
        <f>S28+S29+S30+T28</f>
        <v>167049305</v>
      </c>
      <c r="W28" s="16"/>
    </row>
    <row r="29" spans="1:23" s="5" customFormat="1" ht="21.75" customHeight="1">
      <c r="A29" s="147"/>
      <c r="B29" s="148"/>
      <c r="C29" s="139"/>
      <c r="D29" s="149"/>
      <c r="E29" s="18">
        <v>113</v>
      </c>
      <c r="F29" s="25" t="s">
        <v>18</v>
      </c>
      <c r="G29" s="92">
        <v>4975132</v>
      </c>
      <c r="H29" s="92">
        <v>4975132</v>
      </c>
      <c r="I29" s="92">
        <v>4975132</v>
      </c>
      <c r="J29" s="92">
        <v>4975132</v>
      </c>
      <c r="K29" s="92">
        <v>4975132</v>
      </c>
      <c r="L29" s="92">
        <v>4975132</v>
      </c>
      <c r="M29" s="92">
        <v>4975132</v>
      </c>
      <c r="N29" s="92">
        <v>4975132</v>
      </c>
      <c r="O29" s="92">
        <v>4975132</v>
      </c>
      <c r="P29" s="92">
        <v>4975132</v>
      </c>
      <c r="Q29" s="92">
        <v>4975132</v>
      </c>
      <c r="R29" s="92">
        <v>4975132</v>
      </c>
      <c r="S29" s="53">
        <f t="shared" si="0"/>
        <v>59701584</v>
      </c>
      <c r="T29" s="174"/>
      <c r="U29" s="140"/>
      <c r="W29" s="16"/>
    </row>
    <row r="30" spans="1:23" s="5" customFormat="1" ht="21.75" customHeight="1">
      <c r="A30" s="147"/>
      <c r="B30" s="148"/>
      <c r="C30" s="144"/>
      <c r="D30" s="149"/>
      <c r="E30" s="11">
        <v>232</v>
      </c>
      <c r="F30" s="45" t="s">
        <v>19</v>
      </c>
      <c r="G30" s="93">
        <v>800000</v>
      </c>
      <c r="H30" s="93">
        <v>800000</v>
      </c>
      <c r="I30" s="93">
        <v>800000</v>
      </c>
      <c r="J30" s="93">
        <v>800000</v>
      </c>
      <c r="K30" s="93">
        <v>800000</v>
      </c>
      <c r="L30" s="93">
        <v>800000</v>
      </c>
      <c r="M30" s="93">
        <v>800000</v>
      </c>
      <c r="N30" s="93">
        <v>800000</v>
      </c>
      <c r="O30" s="93">
        <v>800000</v>
      </c>
      <c r="P30" s="93">
        <v>800000</v>
      </c>
      <c r="Q30" s="93">
        <v>800000</v>
      </c>
      <c r="R30" s="93">
        <v>800000</v>
      </c>
      <c r="S30" s="49">
        <f t="shared" si="0"/>
        <v>9600000</v>
      </c>
      <c r="T30" s="146"/>
      <c r="U30" s="140"/>
      <c r="W30" s="16"/>
    </row>
    <row r="31" spans="1:23" s="5" customFormat="1" ht="21.75" customHeight="1">
      <c r="A31" s="147">
        <v>8</v>
      </c>
      <c r="B31" s="148">
        <v>0</v>
      </c>
      <c r="C31" s="143">
        <v>626648</v>
      </c>
      <c r="D31" s="149" t="s">
        <v>105</v>
      </c>
      <c r="E31" s="11">
        <v>112</v>
      </c>
      <c r="F31" s="43" t="s">
        <v>25</v>
      </c>
      <c r="G31" s="91">
        <v>7136353</v>
      </c>
      <c r="H31" s="91">
        <v>7136353</v>
      </c>
      <c r="I31" s="91">
        <v>7136353</v>
      </c>
      <c r="J31" s="91">
        <v>7136353</v>
      </c>
      <c r="K31" s="91">
        <v>7136353</v>
      </c>
      <c r="L31" s="91">
        <v>7136353</v>
      </c>
      <c r="M31" s="91">
        <v>7136353</v>
      </c>
      <c r="N31" s="91">
        <v>7136353</v>
      </c>
      <c r="O31" s="91">
        <v>7136353</v>
      </c>
      <c r="P31" s="91">
        <v>7136353</v>
      </c>
      <c r="Q31" s="91">
        <v>7136353</v>
      </c>
      <c r="R31" s="91">
        <v>7136353</v>
      </c>
      <c r="S31" s="44">
        <f t="shared" si="0"/>
        <v>85636236</v>
      </c>
      <c r="T31" s="145">
        <v>12111485</v>
      </c>
      <c r="U31" s="140">
        <f>S31+S32+S33+T31</f>
        <v>167049305</v>
      </c>
      <c r="W31" s="16"/>
    </row>
    <row r="32" spans="1:23" s="5" customFormat="1" ht="21.75" customHeight="1">
      <c r="A32" s="147"/>
      <c r="B32" s="148"/>
      <c r="C32" s="139"/>
      <c r="D32" s="149"/>
      <c r="E32" s="18">
        <v>113</v>
      </c>
      <c r="F32" s="25" t="s">
        <v>18</v>
      </c>
      <c r="G32" s="92">
        <v>4975132</v>
      </c>
      <c r="H32" s="92">
        <v>4975132</v>
      </c>
      <c r="I32" s="92">
        <v>4975132</v>
      </c>
      <c r="J32" s="92">
        <v>4975132</v>
      </c>
      <c r="K32" s="92">
        <v>4975132</v>
      </c>
      <c r="L32" s="92">
        <v>4975132</v>
      </c>
      <c r="M32" s="92">
        <v>4975132</v>
      </c>
      <c r="N32" s="92">
        <v>4975132</v>
      </c>
      <c r="O32" s="92">
        <v>4975132</v>
      </c>
      <c r="P32" s="92">
        <v>4975132</v>
      </c>
      <c r="Q32" s="92">
        <v>4975132</v>
      </c>
      <c r="R32" s="92">
        <v>4975132</v>
      </c>
      <c r="S32" s="53">
        <f t="shared" si="0"/>
        <v>59701584</v>
      </c>
      <c r="T32" s="174"/>
      <c r="U32" s="140"/>
      <c r="W32" s="16"/>
    </row>
    <row r="33" spans="1:23" s="5" customFormat="1" ht="21.75" customHeight="1">
      <c r="A33" s="147"/>
      <c r="B33" s="148"/>
      <c r="C33" s="144"/>
      <c r="D33" s="149"/>
      <c r="E33" s="11">
        <v>232</v>
      </c>
      <c r="F33" s="45" t="s">
        <v>19</v>
      </c>
      <c r="G33" s="93">
        <v>800000</v>
      </c>
      <c r="H33" s="93">
        <v>800000</v>
      </c>
      <c r="I33" s="93">
        <v>800000</v>
      </c>
      <c r="J33" s="93">
        <v>800000</v>
      </c>
      <c r="K33" s="93">
        <v>800000</v>
      </c>
      <c r="L33" s="93">
        <v>800000</v>
      </c>
      <c r="M33" s="93">
        <v>800000</v>
      </c>
      <c r="N33" s="93">
        <v>800000</v>
      </c>
      <c r="O33" s="93">
        <v>800000</v>
      </c>
      <c r="P33" s="93">
        <v>800000</v>
      </c>
      <c r="Q33" s="93">
        <v>800000</v>
      </c>
      <c r="R33" s="93">
        <v>800000</v>
      </c>
      <c r="S33" s="49">
        <f t="shared" si="0"/>
        <v>9600000</v>
      </c>
      <c r="T33" s="146"/>
      <c r="U33" s="140"/>
      <c r="W33" s="16"/>
    </row>
    <row r="34" spans="1:23" s="5" customFormat="1" ht="21.75" customHeight="1">
      <c r="A34" s="147">
        <v>9</v>
      </c>
      <c r="B34" s="148">
        <v>0</v>
      </c>
      <c r="C34" s="143">
        <v>1832096</v>
      </c>
      <c r="D34" s="149" t="s">
        <v>106</v>
      </c>
      <c r="E34" s="11">
        <v>112</v>
      </c>
      <c r="F34" s="43" t="s">
        <v>25</v>
      </c>
      <c r="G34" s="91">
        <v>7136353</v>
      </c>
      <c r="H34" s="91">
        <v>7136353</v>
      </c>
      <c r="I34" s="91">
        <v>7136353</v>
      </c>
      <c r="J34" s="91">
        <v>7136353</v>
      </c>
      <c r="K34" s="91">
        <v>7136353</v>
      </c>
      <c r="L34" s="91">
        <v>7136353</v>
      </c>
      <c r="M34" s="91">
        <v>7136353</v>
      </c>
      <c r="N34" s="91">
        <v>7136353</v>
      </c>
      <c r="O34" s="91">
        <v>7136353</v>
      </c>
      <c r="P34" s="91">
        <v>7136353</v>
      </c>
      <c r="Q34" s="91">
        <v>7136353</v>
      </c>
      <c r="R34" s="91">
        <v>7136353</v>
      </c>
      <c r="S34" s="44">
        <f t="shared" si="0"/>
        <v>85636236</v>
      </c>
      <c r="T34" s="145">
        <v>12111485</v>
      </c>
      <c r="U34" s="140">
        <f>S34+S35+S36+T34</f>
        <v>167049305</v>
      </c>
      <c r="W34" s="16"/>
    </row>
    <row r="35" spans="1:23" s="5" customFormat="1" ht="21.75" customHeight="1">
      <c r="A35" s="147"/>
      <c r="B35" s="148"/>
      <c r="C35" s="139"/>
      <c r="D35" s="149"/>
      <c r="E35" s="18">
        <v>113</v>
      </c>
      <c r="F35" s="25" t="s">
        <v>18</v>
      </c>
      <c r="G35" s="92">
        <v>4975132</v>
      </c>
      <c r="H35" s="92">
        <v>4975132</v>
      </c>
      <c r="I35" s="92">
        <v>4975132</v>
      </c>
      <c r="J35" s="92">
        <v>4975132</v>
      </c>
      <c r="K35" s="92">
        <v>4975132</v>
      </c>
      <c r="L35" s="92">
        <v>4975132</v>
      </c>
      <c r="M35" s="92">
        <v>4975132</v>
      </c>
      <c r="N35" s="92">
        <v>4975132</v>
      </c>
      <c r="O35" s="92">
        <v>4975132</v>
      </c>
      <c r="P35" s="92">
        <v>4975132</v>
      </c>
      <c r="Q35" s="92">
        <v>4975132</v>
      </c>
      <c r="R35" s="92">
        <v>4975132</v>
      </c>
      <c r="S35" s="53">
        <f t="shared" si="0"/>
        <v>59701584</v>
      </c>
      <c r="T35" s="174"/>
      <c r="U35" s="140"/>
      <c r="W35" s="16"/>
    </row>
    <row r="36" spans="1:23" s="5" customFormat="1" ht="21.75" customHeight="1">
      <c r="A36" s="147"/>
      <c r="B36" s="148"/>
      <c r="C36" s="144"/>
      <c r="D36" s="149"/>
      <c r="E36" s="11">
        <v>232</v>
      </c>
      <c r="F36" s="45" t="s">
        <v>19</v>
      </c>
      <c r="G36" s="93">
        <v>800000</v>
      </c>
      <c r="H36" s="93">
        <v>800000</v>
      </c>
      <c r="I36" s="93">
        <v>800000</v>
      </c>
      <c r="J36" s="93">
        <v>800000</v>
      </c>
      <c r="K36" s="93">
        <v>800000</v>
      </c>
      <c r="L36" s="93">
        <v>800000</v>
      </c>
      <c r="M36" s="93">
        <v>800000</v>
      </c>
      <c r="N36" s="93">
        <v>800000</v>
      </c>
      <c r="O36" s="93">
        <v>800000</v>
      </c>
      <c r="P36" s="93">
        <v>800000</v>
      </c>
      <c r="Q36" s="93">
        <v>800000</v>
      </c>
      <c r="R36" s="93">
        <v>800000</v>
      </c>
      <c r="S36" s="49">
        <f t="shared" si="0"/>
        <v>9600000</v>
      </c>
      <c r="T36" s="146"/>
      <c r="U36" s="140"/>
      <c r="W36" s="16"/>
    </row>
    <row r="37" spans="1:23" s="5" customFormat="1" ht="21.75" customHeight="1">
      <c r="A37" s="147">
        <v>10</v>
      </c>
      <c r="B37" s="148">
        <v>0</v>
      </c>
      <c r="C37" s="143">
        <v>5391906</v>
      </c>
      <c r="D37" s="149" t="s">
        <v>107</v>
      </c>
      <c r="E37" s="11">
        <v>112</v>
      </c>
      <c r="F37" s="43" t="s">
        <v>25</v>
      </c>
      <c r="G37" s="91">
        <v>7136353</v>
      </c>
      <c r="H37" s="91">
        <v>7136353</v>
      </c>
      <c r="I37" s="91">
        <v>7136353</v>
      </c>
      <c r="J37" s="91">
        <v>7136353</v>
      </c>
      <c r="K37" s="91">
        <v>7136353</v>
      </c>
      <c r="L37" s="91">
        <v>7136353</v>
      </c>
      <c r="M37" s="91">
        <v>7136353</v>
      </c>
      <c r="N37" s="91">
        <v>7136353</v>
      </c>
      <c r="O37" s="91">
        <v>7136353</v>
      </c>
      <c r="P37" s="91">
        <v>7136353</v>
      </c>
      <c r="Q37" s="91">
        <v>7136353</v>
      </c>
      <c r="R37" s="91">
        <v>7136353</v>
      </c>
      <c r="S37" s="44">
        <f t="shared" si="0"/>
        <v>85636236</v>
      </c>
      <c r="T37" s="145">
        <v>12111485</v>
      </c>
      <c r="U37" s="140">
        <f>S37+S38+S39+T37</f>
        <v>167049305</v>
      </c>
      <c r="W37" s="16"/>
    </row>
    <row r="38" spans="1:23" s="5" customFormat="1" ht="21.75" customHeight="1">
      <c r="A38" s="147"/>
      <c r="B38" s="148"/>
      <c r="C38" s="139"/>
      <c r="D38" s="149"/>
      <c r="E38" s="18">
        <v>113</v>
      </c>
      <c r="F38" s="25" t="s">
        <v>18</v>
      </c>
      <c r="G38" s="92">
        <v>4975132</v>
      </c>
      <c r="H38" s="92">
        <v>4975132</v>
      </c>
      <c r="I38" s="92">
        <v>4975132</v>
      </c>
      <c r="J38" s="92">
        <v>4975132</v>
      </c>
      <c r="K38" s="92">
        <v>4975132</v>
      </c>
      <c r="L38" s="92">
        <v>4975132</v>
      </c>
      <c r="M38" s="92">
        <v>4975132</v>
      </c>
      <c r="N38" s="92">
        <v>4975132</v>
      </c>
      <c r="O38" s="92">
        <v>4975132</v>
      </c>
      <c r="P38" s="92">
        <v>4975132</v>
      </c>
      <c r="Q38" s="92">
        <v>4975132</v>
      </c>
      <c r="R38" s="92">
        <v>4975132</v>
      </c>
      <c r="S38" s="53">
        <f t="shared" si="0"/>
        <v>59701584</v>
      </c>
      <c r="T38" s="174"/>
      <c r="U38" s="140"/>
      <c r="W38" s="16"/>
    </row>
    <row r="39" spans="1:23" s="5" customFormat="1" ht="21.75" customHeight="1">
      <c r="A39" s="147"/>
      <c r="B39" s="148"/>
      <c r="C39" s="144"/>
      <c r="D39" s="149"/>
      <c r="E39" s="11">
        <v>232</v>
      </c>
      <c r="F39" s="45" t="s">
        <v>19</v>
      </c>
      <c r="G39" s="93">
        <v>800000</v>
      </c>
      <c r="H39" s="93">
        <v>800000</v>
      </c>
      <c r="I39" s="93">
        <v>800000</v>
      </c>
      <c r="J39" s="93">
        <v>800000</v>
      </c>
      <c r="K39" s="93">
        <v>800000</v>
      </c>
      <c r="L39" s="93">
        <v>800000</v>
      </c>
      <c r="M39" s="93">
        <v>800000</v>
      </c>
      <c r="N39" s="93">
        <v>800000</v>
      </c>
      <c r="O39" s="93">
        <v>800000</v>
      </c>
      <c r="P39" s="93">
        <v>800000</v>
      </c>
      <c r="Q39" s="93">
        <v>800000</v>
      </c>
      <c r="R39" s="93">
        <v>800000</v>
      </c>
      <c r="S39" s="49">
        <f t="shared" si="0"/>
        <v>9600000</v>
      </c>
      <c r="T39" s="146"/>
      <c r="U39" s="140"/>
      <c r="W39" s="16"/>
    </row>
    <row r="40" spans="1:23" s="5" customFormat="1" ht="21.75" customHeight="1">
      <c r="A40" s="147">
        <v>11</v>
      </c>
      <c r="B40" s="148">
        <v>0</v>
      </c>
      <c r="C40" s="143">
        <v>2927920</v>
      </c>
      <c r="D40" s="149" t="s">
        <v>108</v>
      </c>
      <c r="E40" s="11">
        <v>112</v>
      </c>
      <c r="F40" s="43" t="s">
        <v>25</v>
      </c>
      <c r="G40" s="91">
        <v>7136353</v>
      </c>
      <c r="H40" s="91">
        <v>7136353</v>
      </c>
      <c r="I40" s="91">
        <v>7136353</v>
      </c>
      <c r="J40" s="91">
        <v>7136353</v>
      </c>
      <c r="K40" s="91">
        <v>7136353</v>
      </c>
      <c r="L40" s="91">
        <v>7136353</v>
      </c>
      <c r="M40" s="91">
        <v>7136353</v>
      </c>
      <c r="N40" s="91">
        <v>7136353</v>
      </c>
      <c r="O40" s="91">
        <v>7136353</v>
      </c>
      <c r="P40" s="91">
        <v>7136353</v>
      </c>
      <c r="Q40" s="91">
        <v>7136353</v>
      </c>
      <c r="R40" s="91">
        <v>7136353</v>
      </c>
      <c r="S40" s="44">
        <f t="shared" si="0"/>
        <v>85636236</v>
      </c>
      <c r="T40" s="145">
        <v>12111485</v>
      </c>
      <c r="U40" s="140">
        <f>S40+S41+S42+T40</f>
        <v>167049305</v>
      </c>
      <c r="W40" s="16"/>
    </row>
    <row r="41" spans="1:23" s="5" customFormat="1" ht="21.75" customHeight="1">
      <c r="A41" s="147"/>
      <c r="B41" s="148"/>
      <c r="C41" s="139"/>
      <c r="D41" s="149"/>
      <c r="E41" s="18">
        <v>113</v>
      </c>
      <c r="F41" s="25" t="s">
        <v>18</v>
      </c>
      <c r="G41" s="92">
        <v>4975132</v>
      </c>
      <c r="H41" s="92">
        <v>4975132</v>
      </c>
      <c r="I41" s="92">
        <v>4975132</v>
      </c>
      <c r="J41" s="92">
        <v>4975132</v>
      </c>
      <c r="K41" s="92">
        <v>4975132</v>
      </c>
      <c r="L41" s="92">
        <v>4975132</v>
      </c>
      <c r="M41" s="92">
        <v>4975132</v>
      </c>
      <c r="N41" s="92">
        <v>4975132</v>
      </c>
      <c r="O41" s="92">
        <v>4975132</v>
      </c>
      <c r="P41" s="92">
        <v>4975132</v>
      </c>
      <c r="Q41" s="92">
        <v>4975132</v>
      </c>
      <c r="R41" s="92">
        <v>4975132</v>
      </c>
      <c r="S41" s="53">
        <f t="shared" si="0"/>
        <v>59701584</v>
      </c>
      <c r="T41" s="174"/>
      <c r="U41" s="140"/>
      <c r="W41" s="16"/>
    </row>
    <row r="42" spans="1:23" s="5" customFormat="1" ht="21.75" customHeight="1">
      <c r="A42" s="147"/>
      <c r="B42" s="148"/>
      <c r="C42" s="144"/>
      <c r="D42" s="149"/>
      <c r="E42" s="11">
        <v>232</v>
      </c>
      <c r="F42" s="45" t="s">
        <v>19</v>
      </c>
      <c r="G42" s="93">
        <v>800000</v>
      </c>
      <c r="H42" s="93">
        <v>800000</v>
      </c>
      <c r="I42" s="93">
        <v>800000</v>
      </c>
      <c r="J42" s="93">
        <v>800000</v>
      </c>
      <c r="K42" s="93">
        <v>800000</v>
      </c>
      <c r="L42" s="93">
        <v>800000</v>
      </c>
      <c r="M42" s="93">
        <v>800000</v>
      </c>
      <c r="N42" s="93">
        <v>800000</v>
      </c>
      <c r="O42" s="93">
        <v>800000</v>
      </c>
      <c r="P42" s="93">
        <v>800000</v>
      </c>
      <c r="Q42" s="93">
        <v>800000</v>
      </c>
      <c r="R42" s="93">
        <v>800000</v>
      </c>
      <c r="S42" s="49">
        <f t="shared" si="0"/>
        <v>9600000</v>
      </c>
      <c r="T42" s="146"/>
      <c r="U42" s="140"/>
      <c r="W42" s="16"/>
    </row>
    <row r="43" spans="1:23" s="5" customFormat="1" ht="21.75" customHeight="1">
      <c r="A43" s="147">
        <v>12</v>
      </c>
      <c r="B43" s="148">
        <v>0</v>
      </c>
      <c r="C43" s="143">
        <v>2402243</v>
      </c>
      <c r="D43" s="149" t="s">
        <v>109</v>
      </c>
      <c r="E43" s="11">
        <v>112</v>
      </c>
      <c r="F43" s="43" t="s">
        <v>25</v>
      </c>
      <c r="G43" s="91">
        <v>7136353</v>
      </c>
      <c r="H43" s="91">
        <v>7136353</v>
      </c>
      <c r="I43" s="91">
        <v>7136353</v>
      </c>
      <c r="J43" s="91">
        <v>7136353</v>
      </c>
      <c r="K43" s="91">
        <v>7136353</v>
      </c>
      <c r="L43" s="91">
        <v>7136353</v>
      </c>
      <c r="M43" s="91">
        <v>7136353</v>
      </c>
      <c r="N43" s="91">
        <v>7136353</v>
      </c>
      <c r="O43" s="91">
        <v>7136353</v>
      </c>
      <c r="P43" s="91">
        <v>7136353</v>
      </c>
      <c r="Q43" s="91">
        <v>7136353</v>
      </c>
      <c r="R43" s="91">
        <v>7136353</v>
      </c>
      <c r="S43" s="44">
        <f t="shared" si="0"/>
        <v>85636236</v>
      </c>
      <c r="T43" s="145">
        <v>12111485</v>
      </c>
      <c r="U43" s="140">
        <f>S43+S44+S45+T43</f>
        <v>167049305</v>
      </c>
      <c r="W43" s="16"/>
    </row>
    <row r="44" spans="1:23" s="5" customFormat="1" ht="21.75" customHeight="1">
      <c r="A44" s="147"/>
      <c r="B44" s="148"/>
      <c r="C44" s="139"/>
      <c r="D44" s="149"/>
      <c r="E44" s="18">
        <v>113</v>
      </c>
      <c r="F44" s="25" t="s">
        <v>18</v>
      </c>
      <c r="G44" s="92">
        <v>4975132</v>
      </c>
      <c r="H44" s="92">
        <v>4975132</v>
      </c>
      <c r="I44" s="92">
        <v>4975132</v>
      </c>
      <c r="J44" s="92">
        <v>4975132</v>
      </c>
      <c r="K44" s="92">
        <v>4975132</v>
      </c>
      <c r="L44" s="92">
        <v>4975132</v>
      </c>
      <c r="M44" s="92">
        <v>4975132</v>
      </c>
      <c r="N44" s="92">
        <v>4975132</v>
      </c>
      <c r="O44" s="92">
        <v>4975132</v>
      </c>
      <c r="P44" s="92">
        <v>4975132</v>
      </c>
      <c r="Q44" s="92">
        <v>4975132</v>
      </c>
      <c r="R44" s="92">
        <v>4975132</v>
      </c>
      <c r="S44" s="53">
        <f t="shared" si="0"/>
        <v>59701584</v>
      </c>
      <c r="T44" s="174"/>
      <c r="U44" s="140"/>
      <c r="W44" s="16"/>
    </row>
    <row r="45" spans="1:23" s="5" customFormat="1" ht="21.75" customHeight="1">
      <c r="A45" s="147"/>
      <c r="B45" s="148"/>
      <c r="C45" s="144"/>
      <c r="D45" s="149"/>
      <c r="E45" s="11">
        <v>232</v>
      </c>
      <c r="F45" s="45" t="s">
        <v>19</v>
      </c>
      <c r="G45" s="93">
        <v>800000</v>
      </c>
      <c r="H45" s="93">
        <v>800000</v>
      </c>
      <c r="I45" s="93">
        <v>800000</v>
      </c>
      <c r="J45" s="93">
        <v>800000</v>
      </c>
      <c r="K45" s="93">
        <v>800000</v>
      </c>
      <c r="L45" s="93">
        <v>800000</v>
      </c>
      <c r="M45" s="93">
        <v>800000</v>
      </c>
      <c r="N45" s="93">
        <v>800000</v>
      </c>
      <c r="O45" s="93">
        <v>800000</v>
      </c>
      <c r="P45" s="93">
        <v>800000</v>
      </c>
      <c r="Q45" s="93">
        <v>800000</v>
      </c>
      <c r="R45" s="93">
        <v>800000</v>
      </c>
      <c r="S45" s="49">
        <f t="shared" si="0"/>
        <v>9600000</v>
      </c>
      <c r="T45" s="146"/>
      <c r="U45" s="140"/>
      <c r="W45" s="16"/>
    </row>
    <row r="46" spans="1:23" s="5" customFormat="1" ht="21.75" customHeight="1">
      <c r="A46" s="147">
        <v>13</v>
      </c>
      <c r="B46" s="148">
        <v>0</v>
      </c>
      <c r="C46" s="143">
        <v>523590</v>
      </c>
      <c r="D46" s="149" t="s">
        <v>110</v>
      </c>
      <c r="E46" s="11">
        <v>112</v>
      </c>
      <c r="F46" s="43" t="s">
        <v>25</v>
      </c>
      <c r="G46" s="91">
        <v>7136353</v>
      </c>
      <c r="H46" s="91">
        <v>7136353</v>
      </c>
      <c r="I46" s="91">
        <v>7136353</v>
      </c>
      <c r="J46" s="91">
        <v>7136353</v>
      </c>
      <c r="K46" s="91">
        <v>7136353</v>
      </c>
      <c r="L46" s="91">
        <v>7136353</v>
      </c>
      <c r="M46" s="91">
        <v>7136353</v>
      </c>
      <c r="N46" s="91">
        <v>7136353</v>
      </c>
      <c r="O46" s="91">
        <v>7136353</v>
      </c>
      <c r="P46" s="91">
        <v>7136353</v>
      </c>
      <c r="Q46" s="91">
        <v>7136353</v>
      </c>
      <c r="R46" s="91">
        <v>7136353</v>
      </c>
      <c r="S46" s="44">
        <f t="shared" si="0"/>
        <v>85636236</v>
      </c>
      <c r="T46" s="145">
        <v>12111485</v>
      </c>
      <c r="U46" s="140">
        <f>S46+S47+S48+T46</f>
        <v>167049305</v>
      </c>
      <c r="W46" s="16"/>
    </row>
    <row r="47" spans="1:23" s="5" customFormat="1" ht="21.75" customHeight="1">
      <c r="A47" s="147"/>
      <c r="B47" s="148"/>
      <c r="C47" s="139"/>
      <c r="D47" s="149"/>
      <c r="E47" s="18">
        <v>113</v>
      </c>
      <c r="F47" s="25" t="s">
        <v>18</v>
      </c>
      <c r="G47" s="92">
        <v>4975132</v>
      </c>
      <c r="H47" s="92">
        <v>4975132</v>
      </c>
      <c r="I47" s="92">
        <v>4975132</v>
      </c>
      <c r="J47" s="92">
        <v>4975132</v>
      </c>
      <c r="K47" s="92">
        <v>4975132</v>
      </c>
      <c r="L47" s="92">
        <v>4975132</v>
      </c>
      <c r="M47" s="92">
        <v>4975132</v>
      </c>
      <c r="N47" s="92">
        <v>4975132</v>
      </c>
      <c r="O47" s="92">
        <v>4975132</v>
      </c>
      <c r="P47" s="92">
        <v>4975132</v>
      </c>
      <c r="Q47" s="92">
        <v>4975132</v>
      </c>
      <c r="R47" s="92">
        <v>4975132</v>
      </c>
      <c r="S47" s="53">
        <f t="shared" si="0"/>
        <v>59701584</v>
      </c>
      <c r="T47" s="174"/>
      <c r="U47" s="140"/>
      <c r="W47" s="16"/>
    </row>
    <row r="48" spans="1:23" s="5" customFormat="1" ht="21.75" customHeight="1">
      <c r="A48" s="147"/>
      <c r="B48" s="148"/>
      <c r="C48" s="144"/>
      <c r="D48" s="149"/>
      <c r="E48" s="11">
        <v>232</v>
      </c>
      <c r="F48" s="45" t="s">
        <v>19</v>
      </c>
      <c r="G48" s="93">
        <v>800000</v>
      </c>
      <c r="H48" s="93">
        <v>800000</v>
      </c>
      <c r="I48" s="93">
        <v>800000</v>
      </c>
      <c r="J48" s="93">
        <v>800000</v>
      </c>
      <c r="K48" s="93">
        <v>800000</v>
      </c>
      <c r="L48" s="93">
        <v>800000</v>
      </c>
      <c r="M48" s="93">
        <v>800000</v>
      </c>
      <c r="N48" s="93">
        <v>800000</v>
      </c>
      <c r="O48" s="93">
        <v>800000</v>
      </c>
      <c r="P48" s="93">
        <v>800000</v>
      </c>
      <c r="Q48" s="93">
        <v>800000</v>
      </c>
      <c r="R48" s="93">
        <v>800000</v>
      </c>
      <c r="S48" s="49">
        <f t="shared" si="0"/>
        <v>9600000</v>
      </c>
      <c r="T48" s="146"/>
      <c r="U48" s="140"/>
      <c r="W48" s="16"/>
    </row>
    <row r="49" spans="1:23" s="5" customFormat="1" ht="21.75" customHeight="1">
      <c r="A49" s="150">
        <v>14</v>
      </c>
      <c r="B49" s="153">
        <v>0</v>
      </c>
      <c r="C49" s="143">
        <v>3383421</v>
      </c>
      <c r="D49" s="156" t="s">
        <v>29</v>
      </c>
      <c r="E49" s="11">
        <v>112</v>
      </c>
      <c r="F49" s="43" t="s">
        <v>17</v>
      </c>
      <c r="G49" s="91">
        <v>2800000</v>
      </c>
      <c r="H49" s="91">
        <v>2800000</v>
      </c>
      <c r="I49" s="91">
        <v>2800000</v>
      </c>
      <c r="J49" s="91">
        <v>2800000</v>
      </c>
      <c r="K49" s="91">
        <v>2800000</v>
      </c>
      <c r="L49" s="91">
        <v>2800000</v>
      </c>
      <c r="M49" s="91">
        <v>2800000</v>
      </c>
      <c r="N49" s="91">
        <v>2800000</v>
      </c>
      <c r="O49" s="91">
        <v>2800000</v>
      </c>
      <c r="P49" s="91">
        <v>2800000</v>
      </c>
      <c r="Q49" s="91">
        <v>2800000</v>
      </c>
      <c r="R49" s="91">
        <v>2800000</v>
      </c>
      <c r="S49" s="44">
        <f>SUM(G49:R49)</f>
        <v>33600000</v>
      </c>
      <c r="T49" s="145">
        <v>3383333</v>
      </c>
      <c r="U49" s="140">
        <f>S49+S50+S51+T49</f>
        <v>43983333</v>
      </c>
      <c r="W49" s="16"/>
    </row>
    <row r="50" spans="1:23" s="5" customFormat="1" ht="21.75" customHeight="1">
      <c r="A50" s="151"/>
      <c r="B50" s="154"/>
      <c r="C50" s="139"/>
      <c r="D50" s="157"/>
      <c r="E50" s="18">
        <v>133</v>
      </c>
      <c r="F50" s="25" t="s">
        <v>30</v>
      </c>
      <c r="G50" s="92">
        <v>500000</v>
      </c>
      <c r="H50" s="92">
        <v>500000</v>
      </c>
      <c r="I50" s="92">
        <v>500000</v>
      </c>
      <c r="J50" s="92">
        <v>500000</v>
      </c>
      <c r="K50" s="92">
        <v>500000</v>
      </c>
      <c r="L50" s="92">
        <v>500000</v>
      </c>
      <c r="M50" s="92">
        <v>500000</v>
      </c>
      <c r="N50" s="92">
        <v>700000</v>
      </c>
      <c r="O50" s="92">
        <v>700000</v>
      </c>
      <c r="P50" s="92">
        <v>700000</v>
      </c>
      <c r="Q50" s="92">
        <v>700000</v>
      </c>
      <c r="R50" s="92">
        <v>700000</v>
      </c>
      <c r="S50" s="53">
        <f t="shared" si="0"/>
        <v>7000000</v>
      </c>
      <c r="T50" s="174"/>
      <c r="U50" s="140"/>
      <c r="W50" s="16"/>
    </row>
    <row r="51" spans="1:23" s="5" customFormat="1" ht="21.75" customHeight="1">
      <c r="A51" s="152"/>
      <c r="B51" s="155"/>
      <c r="C51" s="144"/>
      <c r="D51" s="158"/>
      <c r="E51" s="11">
        <v>232</v>
      </c>
      <c r="F51" s="45" t="s">
        <v>19</v>
      </c>
      <c r="G51" s="93"/>
      <c r="H51" s="93"/>
      <c r="I51" s="21"/>
      <c r="J51" s="46"/>
      <c r="K51" s="46"/>
      <c r="L51" s="46"/>
      <c r="M51" s="46"/>
      <c r="N51" s="46"/>
      <c r="O51" s="47"/>
      <c r="P51" s="46"/>
      <c r="Q51" s="47"/>
      <c r="R51" s="48"/>
      <c r="S51" s="49"/>
      <c r="T51" s="146"/>
      <c r="U51" s="140"/>
      <c r="W51" s="16"/>
    </row>
    <row r="52" spans="1:23" s="5" customFormat="1" ht="21.75" customHeight="1">
      <c r="A52" s="150">
        <v>15</v>
      </c>
      <c r="B52" s="153">
        <v>0</v>
      </c>
      <c r="C52" s="143">
        <v>4364362</v>
      </c>
      <c r="D52" s="156" t="s">
        <v>31</v>
      </c>
      <c r="E52" s="11">
        <v>112</v>
      </c>
      <c r="F52" s="43" t="s">
        <v>17</v>
      </c>
      <c r="G52" s="91">
        <v>2800000</v>
      </c>
      <c r="H52" s="91">
        <v>2800000</v>
      </c>
      <c r="I52" s="91">
        <v>2800000</v>
      </c>
      <c r="J52" s="91">
        <v>2800000</v>
      </c>
      <c r="K52" s="91">
        <v>2800000</v>
      </c>
      <c r="L52" s="91">
        <v>2800000</v>
      </c>
      <c r="M52" s="91">
        <v>2800000</v>
      </c>
      <c r="N52" s="91">
        <v>2800000</v>
      </c>
      <c r="O52" s="91">
        <v>2800000</v>
      </c>
      <c r="P52" s="91">
        <v>2800000</v>
      </c>
      <c r="Q52" s="91">
        <v>2800000</v>
      </c>
      <c r="R52" s="91">
        <v>2800000</v>
      </c>
      <c r="S52" s="44">
        <f>SUM(G52:R52)</f>
        <v>33600000</v>
      </c>
      <c r="T52" s="145">
        <v>3125000</v>
      </c>
      <c r="U52" s="140">
        <f>S52+S53+S54+T52</f>
        <v>40625000</v>
      </c>
      <c r="W52" s="16"/>
    </row>
    <row r="53" spans="1:23" s="5" customFormat="1" ht="21.75" customHeight="1">
      <c r="A53" s="151"/>
      <c r="B53" s="154"/>
      <c r="C53" s="139"/>
      <c r="D53" s="157"/>
      <c r="E53" s="18">
        <v>133</v>
      </c>
      <c r="F53" s="25" t="s">
        <v>30</v>
      </c>
      <c r="G53" s="92">
        <v>200000</v>
      </c>
      <c r="H53" s="92">
        <v>200000</v>
      </c>
      <c r="I53" s="92">
        <v>200000</v>
      </c>
      <c r="J53" s="92">
        <v>200000</v>
      </c>
      <c r="K53" s="92">
        <v>200000</v>
      </c>
      <c r="L53" s="92">
        <v>200000</v>
      </c>
      <c r="M53" s="92">
        <v>200000</v>
      </c>
      <c r="N53" s="92">
        <v>500000</v>
      </c>
      <c r="O53" s="92">
        <v>500000</v>
      </c>
      <c r="P53" s="92">
        <v>500000</v>
      </c>
      <c r="Q53" s="92">
        <v>500000</v>
      </c>
      <c r="R53" s="92">
        <v>500000</v>
      </c>
      <c r="S53" s="53">
        <f>SUM(G53:R53)</f>
        <v>3900000</v>
      </c>
      <c r="T53" s="174"/>
      <c r="U53" s="140"/>
      <c r="W53" s="16"/>
    </row>
    <row r="54" spans="1:23" s="5" customFormat="1" ht="21.75" customHeight="1">
      <c r="A54" s="152"/>
      <c r="B54" s="155"/>
      <c r="C54" s="144"/>
      <c r="D54" s="158"/>
      <c r="E54" s="11">
        <v>232</v>
      </c>
      <c r="F54" s="45" t="s">
        <v>19</v>
      </c>
      <c r="G54" s="93"/>
      <c r="H54" s="93"/>
      <c r="I54" s="21"/>
      <c r="J54" s="46"/>
      <c r="K54" s="46"/>
      <c r="L54" s="46"/>
      <c r="M54" s="46"/>
      <c r="N54" s="46"/>
      <c r="O54" s="47"/>
      <c r="P54" s="46"/>
      <c r="Q54" s="47"/>
      <c r="R54" s="48"/>
      <c r="S54" s="49"/>
      <c r="T54" s="146"/>
      <c r="U54" s="140"/>
      <c r="W54" s="16"/>
    </row>
    <row r="55" spans="1:23" s="5" customFormat="1" ht="21.75" customHeight="1">
      <c r="A55" s="147">
        <v>16</v>
      </c>
      <c r="B55" s="148">
        <v>0</v>
      </c>
      <c r="C55" s="143">
        <v>4188689</v>
      </c>
      <c r="D55" s="149" t="s">
        <v>32</v>
      </c>
      <c r="E55" s="11">
        <v>111</v>
      </c>
      <c r="F55" s="43" t="s">
        <v>17</v>
      </c>
      <c r="G55" s="94">
        <v>3500000</v>
      </c>
      <c r="H55" s="94">
        <v>3500000</v>
      </c>
      <c r="I55" s="94">
        <v>3500000</v>
      </c>
      <c r="J55" s="94">
        <v>3500000</v>
      </c>
      <c r="K55" s="94">
        <v>3500000</v>
      </c>
      <c r="L55" s="94">
        <v>3500000</v>
      </c>
      <c r="M55" s="94">
        <v>3500000</v>
      </c>
      <c r="N55" s="94">
        <v>3500000</v>
      </c>
      <c r="O55" s="94">
        <v>3500000</v>
      </c>
      <c r="P55" s="94">
        <v>3500000</v>
      </c>
      <c r="Q55" s="94">
        <v>3500000</v>
      </c>
      <c r="R55" s="94">
        <v>3500000</v>
      </c>
      <c r="S55" s="44">
        <f>SUM(G55:R55)</f>
        <v>42000000</v>
      </c>
      <c r="T55" s="145">
        <v>4300000</v>
      </c>
      <c r="U55" s="140">
        <f>S55+S56+S57+T55</f>
        <v>55900000</v>
      </c>
      <c r="W55" s="16"/>
    </row>
    <row r="56" spans="1:23" s="5" customFormat="1" ht="21.75" customHeight="1">
      <c r="A56" s="147"/>
      <c r="B56" s="148"/>
      <c r="C56" s="139"/>
      <c r="D56" s="149"/>
      <c r="E56" s="18">
        <v>133</v>
      </c>
      <c r="F56" s="25" t="s">
        <v>30</v>
      </c>
      <c r="G56" s="95">
        <v>800000</v>
      </c>
      <c r="H56" s="95">
        <v>800000</v>
      </c>
      <c r="I56" s="95">
        <v>800000</v>
      </c>
      <c r="J56" s="95">
        <v>800000</v>
      </c>
      <c r="K56" s="95">
        <v>800000</v>
      </c>
      <c r="L56" s="95">
        <v>800000</v>
      </c>
      <c r="M56" s="95">
        <v>800000</v>
      </c>
      <c r="N56" s="95">
        <v>800000</v>
      </c>
      <c r="O56" s="95">
        <v>800000</v>
      </c>
      <c r="P56" s="95">
        <v>800000</v>
      </c>
      <c r="Q56" s="95">
        <v>800000</v>
      </c>
      <c r="R56" s="95">
        <v>800000</v>
      </c>
      <c r="S56" s="53">
        <f>SUM(G56:R56)</f>
        <v>9600000</v>
      </c>
      <c r="T56" s="174"/>
      <c r="U56" s="140"/>
      <c r="W56" s="16"/>
    </row>
    <row r="57" spans="1:23" s="5" customFormat="1" ht="21.75" customHeight="1">
      <c r="A57" s="147"/>
      <c r="B57" s="148"/>
      <c r="C57" s="144"/>
      <c r="D57" s="149"/>
      <c r="E57" s="11">
        <v>232</v>
      </c>
      <c r="F57" s="45" t="s">
        <v>19</v>
      </c>
      <c r="G57" s="93"/>
      <c r="H57" s="93"/>
      <c r="I57" s="21"/>
      <c r="J57" s="46"/>
      <c r="K57" s="46"/>
      <c r="L57" s="46"/>
      <c r="M57" s="46"/>
      <c r="N57" s="46"/>
      <c r="O57" s="47"/>
      <c r="P57" s="46"/>
      <c r="Q57" s="47"/>
      <c r="R57" s="48"/>
      <c r="S57" s="49"/>
      <c r="T57" s="146"/>
      <c r="U57" s="140"/>
      <c r="W57" s="16"/>
    </row>
    <row r="58" spans="1:23" s="5" customFormat="1" ht="21.75" customHeight="1">
      <c r="A58" s="147">
        <v>17</v>
      </c>
      <c r="B58" s="148">
        <v>0</v>
      </c>
      <c r="C58" s="143">
        <v>3421960</v>
      </c>
      <c r="D58" s="149" t="s">
        <v>33</v>
      </c>
      <c r="E58" s="11">
        <v>111</v>
      </c>
      <c r="F58" s="43" t="s">
        <v>17</v>
      </c>
      <c r="G58" s="91">
        <v>2800000</v>
      </c>
      <c r="H58" s="91">
        <v>2800000</v>
      </c>
      <c r="I58" s="91">
        <v>2800000</v>
      </c>
      <c r="J58" s="91">
        <v>2800000</v>
      </c>
      <c r="K58" s="91">
        <v>2800000</v>
      </c>
      <c r="L58" s="91">
        <v>2800000</v>
      </c>
      <c r="M58" s="91">
        <v>2800000</v>
      </c>
      <c r="N58" s="91">
        <v>2800000</v>
      </c>
      <c r="O58" s="91">
        <v>2800000</v>
      </c>
      <c r="P58" s="91">
        <v>2800000</v>
      </c>
      <c r="Q58" s="91">
        <v>2800000</v>
      </c>
      <c r="R58" s="91">
        <v>2800000</v>
      </c>
      <c r="S58" s="115">
        <f>SUM(G58:R58)</f>
        <v>33600000</v>
      </c>
      <c r="T58" s="145">
        <v>3200000</v>
      </c>
      <c r="U58" s="140">
        <f>S58+S59+S60+T58</f>
        <v>41600000</v>
      </c>
      <c r="W58" s="16"/>
    </row>
    <row r="59" spans="1:23" s="5" customFormat="1" ht="21.75" customHeight="1">
      <c r="A59" s="147"/>
      <c r="B59" s="148"/>
      <c r="C59" s="139"/>
      <c r="D59" s="149"/>
      <c r="E59" s="18">
        <v>133</v>
      </c>
      <c r="F59" s="25" t="s">
        <v>30</v>
      </c>
      <c r="G59" s="92">
        <v>400000</v>
      </c>
      <c r="H59" s="92">
        <v>400000</v>
      </c>
      <c r="I59" s="92">
        <v>400000</v>
      </c>
      <c r="J59" s="92">
        <v>400000</v>
      </c>
      <c r="K59" s="92">
        <v>400000</v>
      </c>
      <c r="L59" s="92">
        <v>400000</v>
      </c>
      <c r="M59" s="92">
        <v>400000</v>
      </c>
      <c r="N59" s="92">
        <v>400000</v>
      </c>
      <c r="O59" s="92">
        <v>400000</v>
      </c>
      <c r="P59" s="92">
        <v>400000</v>
      </c>
      <c r="Q59" s="92">
        <v>400000</v>
      </c>
      <c r="R59" s="92">
        <v>400000</v>
      </c>
      <c r="S59" s="119">
        <f>SUM(G59:R59)</f>
        <v>4800000</v>
      </c>
      <c r="T59" s="174"/>
      <c r="U59" s="140"/>
      <c r="W59" s="16"/>
    </row>
    <row r="60" spans="1:23" s="5" customFormat="1" ht="21.75" customHeight="1">
      <c r="A60" s="147"/>
      <c r="B60" s="148"/>
      <c r="C60" s="144"/>
      <c r="D60" s="149"/>
      <c r="E60" s="11">
        <v>232</v>
      </c>
      <c r="F60" s="45" t="s">
        <v>97</v>
      </c>
      <c r="G60" s="93"/>
      <c r="H60" s="93"/>
      <c r="I60" s="21"/>
      <c r="J60" s="46"/>
      <c r="K60" s="46"/>
      <c r="L60" s="46"/>
      <c r="M60" s="46"/>
      <c r="N60" s="46"/>
      <c r="O60" s="47"/>
      <c r="P60" s="46"/>
      <c r="Q60" s="47"/>
      <c r="R60" s="47"/>
      <c r="S60" s="104"/>
      <c r="T60" s="146"/>
      <c r="U60" s="140"/>
      <c r="W60" s="16"/>
    </row>
    <row r="61" spans="1:23" s="5" customFormat="1" ht="21.75" customHeight="1">
      <c r="A61" s="147">
        <v>18</v>
      </c>
      <c r="B61" s="148">
        <v>0</v>
      </c>
      <c r="C61" s="143">
        <v>1909211</v>
      </c>
      <c r="D61" s="138" t="s">
        <v>34</v>
      </c>
      <c r="E61" s="11">
        <v>111</v>
      </c>
      <c r="F61" s="43" t="s">
        <v>95</v>
      </c>
      <c r="G61" s="91">
        <v>2800000</v>
      </c>
      <c r="H61" s="91">
        <v>2800000</v>
      </c>
      <c r="I61" s="91">
        <v>2800000</v>
      </c>
      <c r="J61" s="91">
        <v>2800000</v>
      </c>
      <c r="K61" s="91">
        <v>2800000</v>
      </c>
      <c r="L61" s="91">
        <v>2800000</v>
      </c>
      <c r="M61" s="91">
        <v>2800000</v>
      </c>
      <c r="N61" s="91">
        <v>2800000</v>
      </c>
      <c r="O61" s="91">
        <v>2800000</v>
      </c>
      <c r="P61" s="91">
        <v>2800000</v>
      </c>
      <c r="Q61" s="91">
        <v>2800000</v>
      </c>
      <c r="R61" s="91">
        <v>2800000</v>
      </c>
      <c r="S61" s="44">
        <f>SUM(G61:R61)</f>
        <v>33600000</v>
      </c>
      <c r="T61" s="145">
        <v>3200000</v>
      </c>
      <c r="U61" s="140">
        <f>S61+S62+S63+T61</f>
        <v>41600000</v>
      </c>
      <c r="W61" s="16"/>
    </row>
    <row r="62" spans="1:23" s="5" customFormat="1" ht="21.75" customHeight="1">
      <c r="A62" s="147"/>
      <c r="B62" s="148"/>
      <c r="C62" s="139"/>
      <c r="D62" s="138"/>
      <c r="E62" s="18">
        <v>133</v>
      </c>
      <c r="F62" s="25" t="s">
        <v>30</v>
      </c>
      <c r="G62" s="92">
        <v>400000</v>
      </c>
      <c r="H62" s="92">
        <v>400000</v>
      </c>
      <c r="I62" s="92">
        <v>400000</v>
      </c>
      <c r="J62" s="92">
        <v>400000</v>
      </c>
      <c r="K62" s="92">
        <v>400000</v>
      </c>
      <c r="L62" s="92">
        <v>400000</v>
      </c>
      <c r="M62" s="92">
        <v>400000</v>
      </c>
      <c r="N62" s="92">
        <v>400000</v>
      </c>
      <c r="O62" s="92">
        <v>400000</v>
      </c>
      <c r="P62" s="92">
        <v>400000</v>
      </c>
      <c r="Q62" s="92">
        <v>400000</v>
      </c>
      <c r="R62" s="92">
        <v>400000</v>
      </c>
      <c r="S62" s="53">
        <f>SUM(G62:R62)</f>
        <v>4800000</v>
      </c>
      <c r="T62" s="174"/>
      <c r="U62" s="140"/>
      <c r="W62" s="16"/>
    </row>
    <row r="63" spans="1:23" s="5" customFormat="1" ht="21.75" customHeight="1">
      <c r="A63" s="147"/>
      <c r="B63" s="148"/>
      <c r="C63" s="144"/>
      <c r="D63" s="138"/>
      <c r="E63" s="11">
        <v>232</v>
      </c>
      <c r="F63" s="45" t="s">
        <v>19</v>
      </c>
      <c r="G63" s="93"/>
      <c r="H63" s="93"/>
      <c r="I63" s="21"/>
      <c r="J63" s="46"/>
      <c r="K63" s="46"/>
      <c r="L63" s="46"/>
      <c r="M63" s="46"/>
      <c r="N63" s="46"/>
      <c r="O63" s="47"/>
      <c r="P63" s="46"/>
      <c r="Q63" s="47"/>
      <c r="R63" s="47"/>
      <c r="S63" s="49"/>
      <c r="T63" s="146"/>
      <c r="U63" s="140"/>
      <c r="W63" s="16"/>
    </row>
    <row r="64" spans="1:23" s="5" customFormat="1" ht="21.75" customHeight="1">
      <c r="A64" s="147">
        <v>19</v>
      </c>
      <c r="B64" s="148">
        <v>0</v>
      </c>
      <c r="C64" s="143">
        <v>1538326</v>
      </c>
      <c r="D64" s="138" t="s">
        <v>35</v>
      </c>
      <c r="E64" s="11">
        <v>111</v>
      </c>
      <c r="F64" s="43" t="s">
        <v>17</v>
      </c>
      <c r="G64" s="91">
        <v>2800000</v>
      </c>
      <c r="H64" s="91">
        <v>2800000</v>
      </c>
      <c r="I64" s="91">
        <v>2800000</v>
      </c>
      <c r="J64" s="91">
        <v>2800000</v>
      </c>
      <c r="K64" s="91">
        <v>2800000</v>
      </c>
      <c r="L64" s="91">
        <v>2800000</v>
      </c>
      <c r="M64" s="91">
        <v>2800000</v>
      </c>
      <c r="N64" s="91">
        <v>2800000</v>
      </c>
      <c r="O64" s="91">
        <v>2800000</v>
      </c>
      <c r="P64" s="91">
        <v>2800000</v>
      </c>
      <c r="Q64" s="91">
        <v>2800000</v>
      </c>
      <c r="R64" s="91">
        <v>2800000</v>
      </c>
      <c r="S64" s="44">
        <f>SUM(G64:R64)</f>
        <v>33600000</v>
      </c>
      <c r="T64" s="145">
        <v>3150000</v>
      </c>
      <c r="U64" s="140">
        <f>S64+S65+S66+T64</f>
        <v>40950000</v>
      </c>
      <c r="W64" s="16"/>
    </row>
    <row r="65" spans="1:23" s="5" customFormat="1" ht="21.75" customHeight="1">
      <c r="A65" s="147"/>
      <c r="B65" s="148"/>
      <c r="C65" s="139"/>
      <c r="D65" s="138"/>
      <c r="E65" s="18">
        <v>133</v>
      </c>
      <c r="F65" s="25" t="s">
        <v>30</v>
      </c>
      <c r="G65" s="92">
        <v>350000</v>
      </c>
      <c r="H65" s="92">
        <v>350000</v>
      </c>
      <c r="I65" s="92">
        <v>350000</v>
      </c>
      <c r="J65" s="92">
        <v>350000</v>
      </c>
      <c r="K65" s="92">
        <v>350000</v>
      </c>
      <c r="L65" s="92">
        <v>350000</v>
      </c>
      <c r="M65" s="92">
        <v>350000</v>
      </c>
      <c r="N65" s="92">
        <v>350000</v>
      </c>
      <c r="O65" s="92">
        <v>350000</v>
      </c>
      <c r="P65" s="92">
        <v>350000</v>
      </c>
      <c r="Q65" s="92">
        <v>350000</v>
      </c>
      <c r="R65" s="92">
        <v>350000</v>
      </c>
      <c r="S65" s="53">
        <f>SUM(G65:R65)</f>
        <v>4200000</v>
      </c>
      <c r="T65" s="174"/>
      <c r="U65" s="140"/>
      <c r="W65" s="16"/>
    </row>
    <row r="66" spans="1:23" s="5" customFormat="1" ht="21.75" customHeight="1">
      <c r="A66" s="147"/>
      <c r="B66" s="148"/>
      <c r="C66" s="144"/>
      <c r="D66" s="138"/>
      <c r="E66" s="11">
        <v>232</v>
      </c>
      <c r="F66" s="45" t="s">
        <v>19</v>
      </c>
      <c r="G66" s="93"/>
      <c r="H66" s="93"/>
      <c r="I66" s="21"/>
      <c r="J66" s="46"/>
      <c r="K66" s="46"/>
      <c r="L66" s="46"/>
      <c r="M66" s="46"/>
      <c r="N66" s="46"/>
      <c r="O66" s="47"/>
      <c r="P66" s="46"/>
      <c r="Q66" s="47"/>
      <c r="R66" s="47"/>
      <c r="S66" s="49"/>
      <c r="T66" s="146"/>
      <c r="U66" s="140"/>
      <c r="W66" s="16"/>
    </row>
    <row r="67" spans="1:23" s="5" customFormat="1" ht="21.75" customHeight="1">
      <c r="A67" s="147">
        <v>20</v>
      </c>
      <c r="B67" s="148">
        <v>0</v>
      </c>
      <c r="C67" s="143">
        <v>1370721</v>
      </c>
      <c r="D67" s="138" t="s">
        <v>36</v>
      </c>
      <c r="E67" s="11">
        <v>111</v>
      </c>
      <c r="F67" s="43" t="s">
        <v>17</v>
      </c>
      <c r="G67" s="91">
        <v>2800000</v>
      </c>
      <c r="H67" s="91">
        <v>2800000</v>
      </c>
      <c r="I67" s="91">
        <v>2800000</v>
      </c>
      <c r="J67" s="91">
        <v>2800000</v>
      </c>
      <c r="K67" s="91">
        <v>2800000</v>
      </c>
      <c r="L67" s="91">
        <v>2800000</v>
      </c>
      <c r="M67" s="91">
        <v>2800000</v>
      </c>
      <c r="N67" s="91">
        <v>2800000</v>
      </c>
      <c r="O67" s="91">
        <v>2800000</v>
      </c>
      <c r="P67" s="91">
        <v>2800000</v>
      </c>
      <c r="Q67" s="91">
        <v>2800000</v>
      </c>
      <c r="R67" s="91">
        <v>2800000</v>
      </c>
      <c r="S67" s="44">
        <v>33600000</v>
      </c>
      <c r="T67" s="145">
        <v>3300000</v>
      </c>
      <c r="U67" s="140">
        <f>S67+S68+S69+T67</f>
        <v>42900000</v>
      </c>
      <c r="V67" s="100"/>
      <c r="W67" s="16"/>
    </row>
    <row r="68" spans="1:23" s="5" customFormat="1" ht="21.75" customHeight="1">
      <c r="A68" s="147"/>
      <c r="B68" s="148"/>
      <c r="C68" s="139"/>
      <c r="D68" s="138"/>
      <c r="E68" s="18">
        <v>133</v>
      </c>
      <c r="F68" s="25" t="s">
        <v>30</v>
      </c>
      <c r="G68" s="92">
        <v>500000</v>
      </c>
      <c r="H68" s="92">
        <v>500000</v>
      </c>
      <c r="I68" s="92">
        <v>500000</v>
      </c>
      <c r="J68" s="92">
        <v>500000</v>
      </c>
      <c r="K68" s="92">
        <v>500000</v>
      </c>
      <c r="L68" s="92">
        <v>500000</v>
      </c>
      <c r="M68" s="92">
        <v>500000</v>
      </c>
      <c r="N68" s="92">
        <v>500000</v>
      </c>
      <c r="O68" s="92">
        <v>500000</v>
      </c>
      <c r="P68" s="92">
        <v>500000</v>
      </c>
      <c r="Q68" s="92">
        <v>500000</v>
      </c>
      <c r="R68" s="92">
        <v>500000</v>
      </c>
      <c r="S68" s="53">
        <f>SUM(G68:R68)</f>
        <v>6000000</v>
      </c>
      <c r="T68" s="174"/>
      <c r="U68" s="140"/>
      <c r="W68" s="16"/>
    </row>
    <row r="69" spans="1:23" s="5" customFormat="1" ht="21.75" customHeight="1">
      <c r="A69" s="147"/>
      <c r="B69" s="148"/>
      <c r="C69" s="144"/>
      <c r="D69" s="138"/>
      <c r="E69" s="11">
        <v>232</v>
      </c>
      <c r="F69" s="45" t="s">
        <v>19</v>
      </c>
      <c r="G69" s="93"/>
      <c r="H69" s="93"/>
      <c r="I69" s="21"/>
      <c r="J69" s="46"/>
      <c r="K69" s="46"/>
      <c r="L69" s="46"/>
      <c r="M69" s="46"/>
      <c r="N69" s="46"/>
      <c r="O69" s="47"/>
      <c r="P69" s="46"/>
      <c r="Q69" s="47"/>
      <c r="R69" s="47"/>
      <c r="S69" s="49"/>
      <c r="T69" s="146"/>
      <c r="U69" s="140"/>
      <c r="W69" s="16"/>
    </row>
    <row r="70" spans="1:23" s="5" customFormat="1" ht="21.75" customHeight="1">
      <c r="A70" s="147">
        <v>21</v>
      </c>
      <c r="B70" s="148">
        <v>0</v>
      </c>
      <c r="C70" s="143">
        <v>657411</v>
      </c>
      <c r="D70" s="138" t="s">
        <v>37</v>
      </c>
      <c r="E70" s="11">
        <v>111</v>
      </c>
      <c r="F70" s="43" t="s">
        <v>17</v>
      </c>
      <c r="G70" s="91">
        <v>3500000</v>
      </c>
      <c r="H70" s="91">
        <v>3500000</v>
      </c>
      <c r="I70" s="91">
        <v>3500000</v>
      </c>
      <c r="J70" s="91">
        <v>3500000</v>
      </c>
      <c r="K70" s="91">
        <v>3500000</v>
      </c>
      <c r="L70" s="91">
        <v>3500000</v>
      </c>
      <c r="M70" s="91">
        <v>3500000</v>
      </c>
      <c r="N70" s="91">
        <v>3500000</v>
      </c>
      <c r="O70" s="91">
        <v>3500000</v>
      </c>
      <c r="P70" s="91">
        <v>3500000</v>
      </c>
      <c r="Q70" s="91">
        <v>3500000</v>
      </c>
      <c r="R70" s="91">
        <v>3500000</v>
      </c>
      <c r="S70" s="44">
        <f>SUM(G70:R70)</f>
        <v>42000000</v>
      </c>
      <c r="T70" s="145">
        <v>3500000</v>
      </c>
      <c r="U70" s="140">
        <f>S70+S71+S72+T70</f>
        <v>49500000</v>
      </c>
      <c r="W70" s="16"/>
    </row>
    <row r="71" spans="1:23" s="5" customFormat="1" ht="21.75" customHeight="1">
      <c r="A71" s="147"/>
      <c r="B71" s="148"/>
      <c r="C71" s="139"/>
      <c r="D71" s="138"/>
      <c r="E71" s="18">
        <v>133</v>
      </c>
      <c r="F71" s="25" t="s">
        <v>30</v>
      </c>
      <c r="G71" s="92">
        <v>500000</v>
      </c>
      <c r="H71" s="92">
        <v>500000</v>
      </c>
      <c r="I71" s="92">
        <v>500000</v>
      </c>
      <c r="J71" s="92">
        <v>500000</v>
      </c>
      <c r="K71" s="92">
        <v>500000</v>
      </c>
      <c r="L71" s="92">
        <v>500000</v>
      </c>
      <c r="M71" s="92">
        <v>500000</v>
      </c>
      <c r="N71" s="92">
        <v>500000</v>
      </c>
      <c r="O71" s="92"/>
      <c r="P71" s="92"/>
      <c r="Q71" s="92"/>
      <c r="R71" s="92"/>
      <c r="S71" s="53">
        <f>SUM(G71:R71)</f>
        <v>4000000</v>
      </c>
      <c r="T71" s="174"/>
      <c r="U71" s="140"/>
      <c r="W71" s="16"/>
    </row>
    <row r="72" spans="1:23" s="5" customFormat="1" ht="21.75" customHeight="1">
      <c r="A72" s="147"/>
      <c r="B72" s="148"/>
      <c r="C72" s="144"/>
      <c r="D72" s="138"/>
      <c r="E72" s="11">
        <v>232</v>
      </c>
      <c r="F72" s="45" t="s">
        <v>19</v>
      </c>
      <c r="G72" s="93"/>
      <c r="H72" s="93"/>
      <c r="I72" s="21"/>
      <c r="J72" s="46"/>
      <c r="K72" s="46"/>
      <c r="L72" s="46"/>
      <c r="M72" s="46"/>
      <c r="N72" s="46"/>
      <c r="O72" s="47"/>
      <c r="P72" s="46"/>
      <c r="Q72" s="47"/>
      <c r="R72" s="47"/>
      <c r="S72" s="49"/>
      <c r="T72" s="146"/>
      <c r="U72" s="140"/>
      <c r="W72" s="16"/>
    </row>
    <row r="73" spans="1:23" s="5" customFormat="1" ht="21.75" customHeight="1">
      <c r="A73" s="147">
        <v>22</v>
      </c>
      <c r="B73" s="148">
        <v>0</v>
      </c>
      <c r="C73" s="143">
        <v>1537695</v>
      </c>
      <c r="D73" s="138" t="s">
        <v>38</v>
      </c>
      <c r="E73" s="11">
        <v>111</v>
      </c>
      <c r="F73" s="43" t="s">
        <v>17</v>
      </c>
      <c r="G73" s="91">
        <v>3700000</v>
      </c>
      <c r="H73" s="91">
        <v>3700000</v>
      </c>
      <c r="I73" s="91">
        <v>3700000</v>
      </c>
      <c r="J73" s="91">
        <v>3700000</v>
      </c>
      <c r="K73" s="91">
        <v>3700000</v>
      </c>
      <c r="L73" s="91">
        <v>3700000</v>
      </c>
      <c r="M73" s="91">
        <v>3700000</v>
      </c>
      <c r="N73" s="91">
        <v>3700000</v>
      </c>
      <c r="O73" s="91">
        <v>3700000</v>
      </c>
      <c r="P73" s="91">
        <v>3700000</v>
      </c>
      <c r="Q73" s="91">
        <v>3700000</v>
      </c>
      <c r="R73" s="91">
        <v>3700000</v>
      </c>
      <c r="S73" s="44">
        <f>SUM(G73:R73)</f>
        <v>44400000</v>
      </c>
      <c r="T73" s="145">
        <v>4200000</v>
      </c>
      <c r="U73" s="140">
        <f>S73+S74+S75+T73</f>
        <v>54600000</v>
      </c>
      <c r="W73" s="16"/>
    </row>
    <row r="74" spans="1:23" s="5" customFormat="1" ht="21.75" customHeight="1">
      <c r="A74" s="147"/>
      <c r="B74" s="148"/>
      <c r="C74" s="139"/>
      <c r="D74" s="138"/>
      <c r="E74" s="18">
        <v>133</v>
      </c>
      <c r="F74" s="25" t="s">
        <v>30</v>
      </c>
      <c r="G74" s="92">
        <v>1000000</v>
      </c>
      <c r="H74" s="92">
        <v>1000000</v>
      </c>
      <c r="I74" s="92">
        <v>1000000</v>
      </c>
      <c r="J74" s="92">
        <v>1000000</v>
      </c>
      <c r="K74" s="92">
        <v>1000000</v>
      </c>
      <c r="L74" s="92">
        <v>1000000</v>
      </c>
      <c r="M74" s="92"/>
      <c r="N74" s="92"/>
      <c r="O74" s="92"/>
      <c r="P74" s="92"/>
      <c r="Q74" s="92"/>
      <c r="R74" s="92"/>
      <c r="S74" s="53">
        <f>SUM(G74:R74)</f>
        <v>6000000</v>
      </c>
      <c r="T74" s="174"/>
      <c r="U74" s="140"/>
      <c r="W74" s="16"/>
    </row>
    <row r="75" spans="1:23" s="5" customFormat="1" ht="21.75" customHeight="1">
      <c r="A75" s="147"/>
      <c r="B75" s="148"/>
      <c r="C75" s="144"/>
      <c r="D75" s="138"/>
      <c r="E75" s="11">
        <v>232</v>
      </c>
      <c r="F75" s="45" t="s">
        <v>19</v>
      </c>
      <c r="G75" s="93"/>
      <c r="H75" s="93"/>
      <c r="I75" s="21"/>
      <c r="J75" s="46"/>
      <c r="K75" s="46"/>
      <c r="L75" s="46"/>
      <c r="M75" s="46"/>
      <c r="N75" s="46"/>
      <c r="O75" s="47"/>
      <c r="P75" s="46"/>
      <c r="Q75" s="47"/>
      <c r="R75" s="47"/>
      <c r="S75" s="49"/>
      <c r="T75" s="146"/>
      <c r="U75" s="140"/>
      <c r="W75" s="16"/>
    </row>
    <row r="76" spans="1:23" s="87" customFormat="1" ht="22.5" customHeight="1">
      <c r="A76" s="175">
        <v>23</v>
      </c>
      <c r="B76" s="176">
        <v>0</v>
      </c>
      <c r="C76" s="177">
        <v>786102</v>
      </c>
      <c r="D76" s="180" t="s">
        <v>39</v>
      </c>
      <c r="E76" s="112">
        <v>111</v>
      </c>
      <c r="F76" s="113" t="s">
        <v>17</v>
      </c>
      <c r="G76" s="114">
        <v>4000000</v>
      </c>
      <c r="H76" s="114">
        <v>4000000</v>
      </c>
      <c r="I76" s="114">
        <v>4000000</v>
      </c>
      <c r="J76" s="114">
        <v>4000000</v>
      </c>
      <c r="K76" s="114">
        <v>2000000</v>
      </c>
      <c r="L76" s="114"/>
      <c r="M76" s="114"/>
      <c r="N76" s="114"/>
      <c r="O76" s="114"/>
      <c r="P76" s="114"/>
      <c r="Q76" s="114"/>
      <c r="R76" s="114"/>
      <c r="S76" s="115">
        <f>SUM(G76:R76)</f>
        <v>18000000</v>
      </c>
      <c r="T76" s="192"/>
      <c r="U76" s="140">
        <f>S76+S77+S78+T76</f>
        <v>20250000</v>
      </c>
      <c r="W76" s="88"/>
    </row>
    <row r="77" spans="1:23" s="87" customFormat="1" ht="21.75" customHeight="1">
      <c r="A77" s="175"/>
      <c r="B77" s="176"/>
      <c r="C77" s="178"/>
      <c r="D77" s="180"/>
      <c r="E77" s="116">
        <v>133</v>
      </c>
      <c r="F77" s="117" t="s">
        <v>30</v>
      </c>
      <c r="G77" s="118">
        <v>500000</v>
      </c>
      <c r="H77" s="118">
        <v>500000</v>
      </c>
      <c r="I77" s="118">
        <v>500000</v>
      </c>
      <c r="J77" s="118">
        <v>500000</v>
      </c>
      <c r="K77" s="118">
        <v>250000</v>
      </c>
      <c r="L77" s="118"/>
      <c r="M77" s="118"/>
      <c r="N77" s="118"/>
      <c r="O77" s="118"/>
      <c r="P77" s="118"/>
      <c r="Q77" s="118"/>
      <c r="R77" s="118"/>
      <c r="S77" s="119">
        <f>SUM(G77:R77)</f>
        <v>2250000</v>
      </c>
      <c r="T77" s="193"/>
      <c r="U77" s="140"/>
      <c r="W77" s="88"/>
    </row>
    <row r="78" spans="1:23" s="87" customFormat="1" ht="21.75" customHeight="1">
      <c r="A78" s="175"/>
      <c r="B78" s="176"/>
      <c r="C78" s="179"/>
      <c r="D78" s="180"/>
      <c r="E78" s="112">
        <v>232</v>
      </c>
      <c r="F78" s="120" t="s">
        <v>19</v>
      </c>
      <c r="G78" s="121"/>
      <c r="H78" s="121"/>
      <c r="I78" s="122"/>
      <c r="J78" s="123"/>
      <c r="K78" s="123"/>
      <c r="L78" s="123"/>
      <c r="M78" s="123"/>
      <c r="N78" s="123"/>
      <c r="O78" s="124"/>
      <c r="P78" s="123"/>
      <c r="Q78" s="124"/>
      <c r="R78" s="124"/>
      <c r="S78" s="125"/>
      <c r="T78" s="194"/>
      <c r="U78" s="140"/>
      <c r="W78" s="88"/>
    </row>
    <row r="79" spans="1:23" s="5" customFormat="1" ht="21.75" customHeight="1">
      <c r="A79" s="147">
        <v>24</v>
      </c>
      <c r="B79" s="148">
        <v>0</v>
      </c>
      <c r="C79" s="143">
        <v>3383418</v>
      </c>
      <c r="D79" s="138" t="s">
        <v>40</v>
      </c>
      <c r="E79" s="11">
        <v>111</v>
      </c>
      <c r="F79" s="43" t="s">
        <v>95</v>
      </c>
      <c r="G79" s="91">
        <v>3500000</v>
      </c>
      <c r="H79" s="91">
        <v>3500000</v>
      </c>
      <c r="I79" s="91">
        <v>3500000</v>
      </c>
      <c r="J79" s="91">
        <v>3500000</v>
      </c>
      <c r="K79" s="91">
        <v>3500000</v>
      </c>
      <c r="L79" s="91">
        <v>3500000</v>
      </c>
      <c r="M79" s="91">
        <v>3500000</v>
      </c>
      <c r="N79" s="91">
        <v>3500000</v>
      </c>
      <c r="O79" s="91">
        <v>3500000</v>
      </c>
      <c r="P79" s="91">
        <v>3500000</v>
      </c>
      <c r="Q79" s="91">
        <v>3500000</v>
      </c>
      <c r="R79" s="91">
        <v>3500000</v>
      </c>
      <c r="S79" s="44">
        <f>SUM(G79:R79)</f>
        <v>42000000</v>
      </c>
      <c r="T79" s="145">
        <v>4300000</v>
      </c>
      <c r="U79" s="140">
        <f>S79+S80+S81+T79</f>
        <v>55900000</v>
      </c>
      <c r="W79" s="16"/>
    </row>
    <row r="80" spans="1:23" s="5" customFormat="1" ht="21.75" customHeight="1">
      <c r="A80" s="147"/>
      <c r="B80" s="148"/>
      <c r="C80" s="139"/>
      <c r="D80" s="138"/>
      <c r="E80" s="18">
        <v>133</v>
      </c>
      <c r="F80" s="25" t="s">
        <v>30</v>
      </c>
      <c r="G80" s="92">
        <v>800000</v>
      </c>
      <c r="H80" s="92">
        <v>800000</v>
      </c>
      <c r="I80" s="92">
        <v>800000</v>
      </c>
      <c r="J80" s="92">
        <v>800000</v>
      </c>
      <c r="K80" s="92">
        <v>800000</v>
      </c>
      <c r="L80" s="92">
        <v>800000</v>
      </c>
      <c r="M80" s="92">
        <v>800000</v>
      </c>
      <c r="N80" s="92">
        <v>800000</v>
      </c>
      <c r="O80" s="92">
        <v>800000</v>
      </c>
      <c r="P80" s="92">
        <v>800000</v>
      </c>
      <c r="Q80" s="92">
        <v>800000</v>
      </c>
      <c r="R80" s="92">
        <v>800000</v>
      </c>
      <c r="S80" s="53">
        <f>SUM(G80:R80)</f>
        <v>9600000</v>
      </c>
      <c r="T80" s="174"/>
      <c r="U80" s="140"/>
      <c r="W80" s="16"/>
    </row>
    <row r="81" spans="1:23" s="5" customFormat="1" ht="21.75" customHeight="1">
      <c r="A81" s="147"/>
      <c r="B81" s="148"/>
      <c r="C81" s="144"/>
      <c r="D81" s="138"/>
      <c r="E81" s="11">
        <v>232</v>
      </c>
      <c r="F81" s="45" t="s">
        <v>19</v>
      </c>
      <c r="G81" s="93"/>
      <c r="H81" s="93"/>
      <c r="I81" s="21"/>
      <c r="J81" s="46"/>
      <c r="K81" s="46"/>
      <c r="L81" s="46"/>
      <c r="M81" s="46"/>
      <c r="N81" s="46"/>
      <c r="O81" s="47"/>
      <c r="P81" s="46"/>
      <c r="Q81" s="47"/>
      <c r="R81" s="47"/>
      <c r="S81" s="49"/>
      <c r="T81" s="146"/>
      <c r="U81" s="140"/>
      <c r="W81" s="16"/>
    </row>
    <row r="82" spans="1:23" s="5" customFormat="1" ht="21.75" customHeight="1">
      <c r="A82" s="147">
        <v>25</v>
      </c>
      <c r="B82" s="148">
        <v>0</v>
      </c>
      <c r="C82" s="143">
        <v>4501166</v>
      </c>
      <c r="D82" s="138" t="s">
        <v>41</v>
      </c>
      <c r="E82" s="11">
        <v>111</v>
      </c>
      <c r="F82" s="43" t="s">
        <v>95</v>
      </c>
      <c r="G82" s="91">
        <v>2800000</v>
      </c>
      <c r="H82" s="91">
        <v>2800000</v>
      </c>
      <c r="I82" s="91">
        <v>2800000</v>
      </c>
      <c r="J82" s="91">
        <v>2800000</v>
      </c>
      <c r="K82" s="91">
        <v>2800000</v>
      </c>
      <c r="L82" s="91">
        <v>2800000</v>
      </c>
      <c r="M82" s="91">
        <v>2800000</v>
      </c>
      <c r="N82" s="91">
        <v>2800000</v>
      </c>
      <c r="O82" s="91">
        <v>2800000</v>
      </c>
      <c r="P82" s="91">
        <v>2800000</v>
      </c>
      <c r="Q82" s="91">
        <v>2800000</v>
      </c>
      <c r="R82" s="91">
        <v>2800000</v>
      </c>
      <c r="S82" s="44">
        <v>31200000</v>
      </c>
      <c r="T82" s="145">
        <v>3258333</v>
      </c>
      <c r="U82" s="140">
        <f>S82+S83+S84+T82</f>
        <v>39958333</v>
      </c>
      <c r="W82" s="16"/>
    </row>
    <row r="83" spans="1:23" s="5" customFormat="1" ht="21.75" customHeight="1">
      <c r="A83" s="147"/>
      <c r="B83" s="148"/>
      <c r="C83" s="139"/>
      <c r="D83" s="138"/>
      <c r="E83" s="18">
        <v>133</v>
      </c>
      <c r="F83" s="25" t="s">
        <v>30</v>
      </c>
      <c r="G83" s="92">
        <v>500000</v>
      </c>
      <c r="H83" s="92">
        <v>500000</v>
      </c>
      <c r="I83" s="92">
        <v>500000</v>
      </c>
      <c r="J83" s="92">
        <v>500000</v>
      </c>
      <c r="K83" s="92">
        <v>500000</v>
      </c>
      <c r="L83" s="92">
        <v>500000</v>
      </c>
      <c r="M83" s="92">
        <v>500000</v>
      </c>
      <c r="N83" s="92">
        <v>500000</v>
      </c>
      <c r="O83" s="92"/>
      <c r="P83" s="92">
        <v>500000</v>
      </c>
      <c r="Q83" s="92">
        <v>500000</v>
      </c>
      <c r="R83" s="92">
        <v>500000</v>
      </c>
      <c r="S83" s="53">
        <f>SUM(G83:R83)</f>
        <v>5500000</v>
      </c>
      <c r="T83" s="174"/>
      <c r="U83" s="140"/>
      <c r="W83" s="16"/>
    </row>
    <row r="84" spans="1:23" s="5" customFormat="1" ht="21.75" customHeight="1">
      <c r="A84" s="147"/>
      <c r="B84" s="148"/>
      <c r="C84" s="144"/>
      <c r="D84" s="138"/>
      <c r="E84" s="11">
        <v>232</v>
      </c>
      <c r="F84" s="45" t="s">
        <v>19</v>
      </c>
      <c r="G84" s="93"/>
      <c r="H84" s="92"/>
      <c r="I84" s="92"/>
      <c r="J84" s="46"/>
      <c r="K84" s="46"/>
      <c r="L84" s="46"/>
      <c r="M84" s="46"/>
      <c r="N84" s="46"/>
      <c r="O84" s="47"/>
      <c r="P84" s="46"/>
      <c r="Q84" s="47"/>
      <c r="R84" s="48"/>
      <c r="S84" s="49"/>
      <c r="T84" s="146"/>
      <c r="U84" s="140"/>
      <c r="W84" s="16"/>
    </row>
    <row r="85" spans="1:23" s="5" customFormat="1" ht="21.75" customHeight="1">
      <c r="A85" s="147">
        <v>26</v>
      </c>
      <c r="B85" s="148">
        <v>0</v>
      </c>
      <c r="C85" s="143">
        <v>864597</v>
      </c>
      <c r="D85" s="138" t="s">
        <v>42</v>
      </c>
      <c r="E85" s="11">
        <v>111</v>
      </c>
      <c r="F85" s="43" t="s">
        <v>17</v>
      </c>
      <c r="G85" s="91">
        <v>2800000</v>
      </c>
      <c r="H85" s="91">
        <v>2800000</v>
      </c>
      <c r="I85" s="91">
        <v>2800000</v>
      </c>
      <c r="J85" s="91">
        <v>2800000</v>
      </c>
      <c r="K85" s="91">
        <v>2800000</v>
      </c>
      <c r="L85" s="91">
        <v>2800000</v>
      </c>
      <c r="M85" s="91">
        <v>2800000</v>
      </c>
      <c r="N85" s="91">
        <v>2800000</v>
      </c>
      <c r="O85" s="91">
        <v>2800000</v>
      </c>
      <c r="P85" s="91">
        <v>2800000</v>
      </c>
      <c r="Q85" s="91">
        <v>2800000</v>
      </c>
      <c r="R85" s="91">
        <v>2800000</v>
      </c>
      <c r="S85" s="44">
        <f>SUM(G85:R85)</f>
        <v>33600000</v>
      </c>
      <c r="T85" s="145">
        <v>3200000</v>
      </c>
      <c r="U85" s="140">
        <f>S85+S86+S87+T85</f>
        <v>41600000</v>
      </c>
      <c r="W85" s="16"/>
    </row>
    <row r="86" spans="1:23" s="5" customFormat="1" ht="21.75" customHeight="1">
      <c r="A86" s="147"/>
      <c r="B86" s="148"/>
      <c r="C86" s="139"/>
      <c r="D86" s="138"/>
      <c r="E86" s="18">
        <v>133</v>
      </c>
      <c r="F86" s="25" t="s">
        <v>30</v>
      </c>
      <c r="G86" s="92">
        <v>400000</v>
      </c>
      <c r="H86" s="92">
        <v>400000</v>
      </c>
      <c r="I86" s="92">
        <v>400000</v>
      </c>
      <c r="J86" s="92">
        <v>400000</v>
      </c>
      <c r="K86" s="92">
        <v>400000</v>
      </c>
      <c r="L86" s="92">
        <v>400000</v>
      </c>
      <c r="M86" s="92">
        <v>400000</v>
      </c>
      <c r="N86" s="92">
        <v>400000</v>
      </c>
      <c r="O86" s="92">
        <v>400000</v>
      </c>
      <c r="P86" s="92">
        <v>400000</v>
      </c>
      <c r="Q86" s="92">
        <v>400000</v>
      </c>
      <c r="R86" s="92">
        <v>400000</v>
      </c>
      <c r="S86" s="53">
        <f>SUM(G86:R86)</f>
        <v>4800000</v>
      </c>
      <c r="T86" s="174"/>
      <c r="U86" s="140"/>
      <c r="W86" s="16"/>
    </row>
    <row r="87" spans="1:23" s="5" customFormat="1" ht="21.75" customHeight="1">
      <c r="A87" s="147"/>
      <c r="B87" s="148"/>
      <c r="C87" s="144"/>
      <c r="D87" s="138"/>
      <c r="E87" s="11">
        <v>232</v>
      </c>
      <c r="F87" s="45" t="s">
        <v>19</v>
      </c>
      <c r="G87" s="93"/>
      <c r="H87" s="93"/>
      <c r="I87" s="21"/>
      <c r="J87" s="46"/>
      <c r="K87" s="46"/>
      <c r="L87" s="46"/>
      <c r="M87" s="46"/>
      <c r="N87" s="46"/>
      <c r="O87" s="47"/>
      <c r="P87" s="46"/>
      <c r="Q87" s="47"/>
      <c r="R87" s="48"/>
      <c r="S87" s="49"/>
      <c r="T87" s="146"/>
      <c r="U87" s="140"/>
      <c r="W87" s="16"/>
    </row>
    <row r="88" spans="1:23" s="5" customFormat="1" ht="21.75" customHeight="1">
      <c r="A88" s="147">
        <v>27</v>
      </c>
      <c r="B88" s="148">
        <v>0</v>
      </c>
      <c r="C88" s="143">
        <v>5129145</v>
      </c>
      <c r="D88" s="138" t="s">
        <v>122</v>
      </c>
      <c r="E88" s="11">
        <v>112</v>
      </c>
      <c r="F88" s="43" t="s">
        <v>17</v>
      </c>
      <c r="G88" s="91"/>
      <c r="H88" s="91"/>
      <c r="I88" s="91"/>
      <c r="J88" s="91"/>
      <c r="K88" s="91"/>
      <c r="L88" s="91"/>
      <c r="M88" s="91">
        <v>3300000</v>
      </c>
      <c r="N88" s="91">
        <v>3300000</v>
      </c>
      <c r="O88" s="91">
        <v>3300000</v>
      </c>
      <c r="P88" s="91">
        <v>3300000</v>
      </c>
      <c r="Q88" s="91">
        <v>3300000</v>
      </c>
      <c r="R88" s="91">
        <v>3300000</v>
      </c>
      <c r="S88" s="44">
        <f>SUM(G88:R88)</f>
        <v>19800000</v>
      </c>
      <c r="T88" s="181">
        <v>1650000</v>
      </c>
      <c r="U88" s="140">
        <f>S88+S89+S90+T88</f>
        <v>21450000</v>
      </c>
      <c r="W88" s="16"/>
    </row>
    <row r="89" spans="1:23" s="5" customFormat="1" ht="21.75" customHeight="1">
      <c r="A89" s="147"/>
      <c r="B89" s="148"/>
      <c r="C89" s="139"/>
      <c r="D89" s="138"/>
      <c r="E89" s="18">
        <v>133</v>
      </c>
      <c r="F89" s="25" t="s">
        <v>30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53"/>
      <c r="T89" s="182"/>
      <c r="U89" s="140"/>
      <c r="W89" s="16"/>
    </row>
    <row r="90" spans="1:23" s="5" customFormat="1" ht="21.75" customHeight="1">
      <c r="A90" s="147"/>
      <c r="B90" s="148"/>
      <c r="C90" s="144"/>
      <c r="D90" s="138"/>
      <c r="E90" s="11">
        <v>232</v>
      </c>
      <c r="F90" s="45" t="s">
        <v>19</v>
      </c>
      <c r="G90" s="93"/>
      <c r="H90" s="93"/>
      <c r="I90" s="21"/>
      <c r="J90" s="46"/>
      <c r="K90" s="46"/>
      <c r="L90" s="46"/>
      <c r="M90" s="46"/>
      <c r="N90" s="46"/>
      <c r="O90" s="47"/>
      <c r="P90" s="46"/>
      <c r="Q90" s="47"/>
      <c r="R90" s="48"/>
      <c r="S90" s="49"/>
      <c r="T90" s="183"/>
      <c r="U90" s="140"/>
      <c r="W90" s="16"/>
    </row>
    <row r="91" spans="1:23" s="5" customFormat="1" ht="21.75" customHeight="1">
      <c r="A91" s="147">
        <v>28</v>
      </c>
      <c r="B91" s="148">
        <v>0</v>
      </c>
      <c r="C91" s="143">
        <v>2233489</v>
      </c>
      <c r="D91" s="138" t="s">
        <v>43</v>
      </c>
      <c r="E91" s="11">
        <v>112</v>
      </c>
      <c r="F91" s="43" t="s">
        <v>17</v>
      </c>
      <c r="G91" s="91">
        <v>3200000</v>
      </c>
      <c r="H91" s="91">
        <v>3200000</v>
      </c>
      <c r="I91" s="91">
        <v>3200000</v>
      </c>
      <c r="J91" s="91">
        <v>3200000</v>
      </c>
      <c r="K91" s="91">
        <v>3200000</v>
      </c>
      <c r="L91" s="91">
        <v>3200000</v>
      </c>
      <c r="M91" s="91">
        <v>3200000</v>
      </c>
      <c r="N91" s="91">
        <v>3200000</v>
      </c>
      <c r="O91" s="91">
        <v>3200000</v>
      </c>
      <c r="P91" s="91">
        <v>3200000</v>
      </c>
      <c r="Q91" s="91">
        <v>3200000</v>
      </c>
      <c r="R91" s="91">
        <v>3200000</v>
      </c>
      <c r="S91" s="44">
        <f>SUM(G91:R91)</f>
        <v>38400000</v>
      </c>
      <c r="T91" s="181">
        <v>4000000</v>
      </c>
      <c r="U91" s="140">
        <f>S91+S92+S93+T91</f>
        <v>52000000</v>
      </c>
      <c r="W91" s="16"/>
    </row>
    <row r="92" spans="1:23" s="5" customFormat="1" ht="21.75" customHeight="1">
      <c r="A92" s="147"/>
      <c r="B92" s="148"/>
      <c r="C92" s="139"/>
      <c r="D92" s="138"/>
      <c r="E92" s="18">
        <v>133</v>
      </c>
      <c r="F92" s="25" t="s">
        <v>30</v>
      </c>
      <c r="G92" s="92">
        <v>800000</v>
      </c>
      <c r="H92" s="92">
        <v>800000</v>
      </c>
      <c r="I92" s="92">
        <v>800000</v>
      </c>
      <c r="J92" s="92">
        <v>800000</v>
      </c>
      <c r="K92" s="92">
        <v>800000</v>
      </c>
      <c r="L92" s="92">
        <v>800000</v>
      </c>
      <c r="M92" s="92">
        <v>800000</v>
      </c>
      <c r="N92" s="92">
        <v>800000</v>
      </c>
      <c r="O92" s="92">
        <v>800000</v>
      </c>
      <c r="P92" s="92">
        <v>800000</v>
      </c>
      <c r="Q92" s="92">
        <v>800000</v>
      </c>
      <c r="R92" s="92">
        <v>800000</v>
      </c>
      <c r="S92" s="53">
        <f>SUM(G92:R92)</f>
        <v>9600000</v>
      </c>
      <c r="T92" s="182"/>
      <c r="U92" s="140"/>
      <c r="W92" s="16"/>
    </row>
    <row r="93" spans="1:23" s="5" customFormat="1" ht="21.75" customHeight="1">
      <c r="A93" s="147"/>
      <c r="B93" s="148"/>
      <c r="C93" s="144"/>
      <c r="D93" s="138"/>
      <c r="E93" s="11">
        <v>232</v>
      </c>
      <c r="F93" s="45" t="s">
        <v>19</v>
      </c>
      <c r="G93" s="93"/>
      <c r="H93" s="93"/>
      <c r="I93" s="21"/>
      <c r="J93" s="46"/>
      <c r="K93" s="46"/>
      <c r="L93" s="46">
        <v>573910</v>
      </c>
      <c r="M93" s="46"/>
      <c r="N93" s="46"/>
      <c r="O93" s="47"/>
      <c r="P93" s="46"/>
      <c r="Q93" s="47"/>
      <c r="R93" s="48"/>
      <c r="S93" s="49"/>
      <c r="T93" s="183"/>
      <c r="U93" s="140"/>
      <c r="W93" s="16"/>
    </row>
    <row r="94" spans="1:23" s="5" customFormat="1" ht="21.75" customHeight="1">
      <c r="A94" s="147">
        <v>29</v>
      </c>
      <c r="B94" s="148">
        <v>0</v>
      </c>
      <c r="C94" s="143">
        <v>2101745</v>
      </c>
      <c r="D94" s="138" t="s">
        <v>44</v>
      </c>
      <c r="E94" s="11">
        <v>111</v>
      </c>
      <c r="F94" s="43" t="s">
        <v>17</v>
      </c>
      <c r="G94" s="91">
        <v>3200000</v>
      </c>
      <c r="H94" s="91">
        <v>3200000</v>
      </c>
      <c r="I94" s="91">
        <v>3200000</v>
      </c>
      <c r="J94" s="91">
        <v>3200000</v>
      </c>
      <c r="K94" s="91">
        <v>3200000</v>
      </c>
      <c r="L94" s="91">
        <v>3200000</v>
      </c>
      <c r="M94" s="91">
        <v>3200000</v>
      </c>
      <c r="N94" s="91">
        <v>3200000</v>
      </c>
      <c r="O94" s="91">
        <v>3200000</v>
      </c>
      <c r="P94" s="91">
        <v>3200000</v>
      </c>
      <c r="Q94" s="91">
        <v>3200000</v>
      </c>
      <c r="R94" s="91">
        <v>3200000</v>
      </c>
      <c r="S94" s="44">
        <f>SUM(G94:R94)</f>
        <v>38400000</v>
      </c>
      <c r="T94" s="181">
        <v>3800000</v>
      </c>
      <c r="U94" s="140">
        <f>S94+S95+S96+T94</f>
        <v>49400000</v>
      </c>
      <c r="W94" s="16"/>
    </row>
    <row r="95" spans="1:23" s="5" customFormat="1" ht="21.75" customHeight="1">
      <c r="A95" s="147"/>
      <c r="B95" s="148"/>
      <c r="C95" s="139"/>
      <c r="D95" s="138"/>
      <c r="E95" s="18">
        <v>133</v>
      </c>
      <c r="F95" s="25" t="s">
        <v>30</v>
      </c>
      <c r="G95" s="92">
        <v>600000</v>
      </c>
      <c r="H95" s="92">
        <v>600000</v>
      </c>
      <c r="I95" s="92">
        <v>600000</v>
      </c>
      <c r="J95" s="92">
        <v>600000</v>
      </c>
      <c r="K95" s="92">
        <v>600000</v>
      </c>
      <c r="L95" s="92">
        <v>600000</v>
      </c>
      <c r="M95" s="92">
        <v>600000</v>
      </c>
      <c r="N95" s="92">
        <v>600000</v>
      </c>
      <c r="O95" s="92">
        <v>600000</v>
      </c>
      <c r="P95" s="92">
        <v>600000</v>
      </c>
      <c r="Q95" s="92">
        <v>600000</v>
      </c>
      <c r="R95" s="92">
        <v>600000</v>
      </c>
      <c r="S95" s="53">
        <f>SUM(G95:R95)</f>
        <v>7200000</v>
      </c>
      <c r="T95" s="182"/>
      <c r="U95" s="140"/>
      <c r="W95" s="16"/>
    </row>
    <row r="96" spans="1:23" s="5" customFormat="1" ht="21.75" customHeight="1">
      <c r="A96" s="147"/>
      <c r="B96" s="148"/>
      <c r="C96" s="144"/>
      <c r="D96" s="138"/>
      <c r="E96" s="11">
        <v>232</v>
      </c>
      <c r="F96" s="45" t="s">
        <v>19</v>
      </c>
      <c r="G96" s="93"/>
      <c r="H96" s="93"/>
      <c r="I96" s="21"/>
      <c r="J96" s="46"/>
      <c r="K96" s="46"/>
      <c r="L96" s="46"/>
      <c r="M96" s="46"/>
      <c r="N96" s="46"/>
      <c r="O96" s="47"/>
      <c r="P96" s="46"/>
      <c r="Q96" s="47"/>
      <c r="R96" s="48"/>
      <c r="S96" s="49"/>
      <c r="T96" s="183"/>
      <c r="U96" s="140"/>
      <c r="W96" s="16"/>
    </row>
    <row r="97" spans="1:23" s="5" customFormat="1" ht="21.75" customHeight="1">
      <c r="A97" s="147">
        <v>30</v>
      </c>
      <c r="B97" s="148">
        <v>0</v>
      </c>
      <c r="C97" s="143">
        <v>4218968</v>
      </c>
      <c r="D97" s="138" t="s">
        <v>45</v>
      </c>
      <c r="E97" s="11">
        <v>111</v>
      </c>
      <c r="F97" s="43" t="s">
        <v>17</v>
      </c>
      <c r="G97" s="91">
        <v>3700000</v>
      </c>
      <c r="H97" s="91">
        <v>3700000</v>
      </c>
      <c r="I97" s="91">
        <v>3700000</v>
      </c>
      <c r="J97" s="91">
        <v>3700000</v>
      </c>
      <c r="K97" s="91">
        <v>3700000</v>
      </c>
      <c r="L97" s="91">
        <v>3700000</v>
      </c>
      <c r="M97" s="91">
        <v>3700000</v>
      </c>
      <c r="N97" s="91">
        <v>3700000</v>
      </c>
      <c r="O97" s="91">
        <v>3700000</v>
      </c>
      <c r="P97" s="91">
        <v>3700000</v>
      </c>
      <c r="Q97" s="91">
        <v>3700000</v>
      </c>
      <c r="R97" s="91">
        <v>3700000</v>
      </c>
      <c r="S97" s="44">
        <f>SUM(G97:R97)</f>
        <v>44400000</v>
      </c>
      <c r="T97" s="145">
        <v>4800000</v>
      </c>
      <c r="U97" s="140">
        <f>S97+S98+S99+T97</f>
        <v>62900000</v>
      </c>
      <c r="W97" s="16"/>
    </row>
    <row r="98" spans="1:23" s="5" customFormat="1" ht="21.75" customHeight="1">
      <c r="A98" s="147"/>
      <c r="B98" s="148"/>
      <c r="C98" s="139"/>
      <c r="D98" s="138"/>
      <c r="E98" s="18">
        <v>133</v>
      </c>
      <c r="F98" s="25" t="s">
        <v>30</v>
      </c>
      <c r="G98" s="92">
        <v>1100000</v>
      </c>
      <c r="H98" s="92">
        <v>1100000</v>
      </c>
      <c r="I98" s="92">
        <v>1100000</v>
      </c>
      <c r="J98" s="92">
        <v>1100000</v>
      </c>
      <c r="K98" s="92">
        <v>1100000</v>
      </c>
      <c r="L98" s="92">
        <v>1100000</v>
      </c>
      <c r="M98" s="92">
        <v>1600000</v>
      </c>
      <c r="N98" s="92">
        <v>1100000</v>
      </c>
      <c r="O98" s="92">
        <v>1100000</v>
      </c>
      <c r="P98" s="92">
        <v>1100000</v>
      </c>
      <c r="Q98" s="92">
        <v>1100000</v>
      </c>
      <c r="R98" s="92">
        <v>1100000</v>
      </c>
      <c r="S98" s="53">
        <f>SUM(G98:R98)</f>
        <v>13700000</v>
      </c>
      <c r="T98" s="174"/>
      <c r="U98" s="140"/>
      <c r="W98" s="16"/>
    </row>
    <row r="99" spans="1:23" s="5" customFormat="1" ht="21.75" customHeight="1">
      <c r="A99" s="147"/>
      <c r="B99" s="148"/>
      <c r="C99" s="144"/>
      <c r="D99" s="138"/>
      <c r="E99" s="11">
        <v>232</v>
      </c>
      <c r="F99" s="45" t="s">
        <v>19</v>
      </c>
      <c r="G99" s="93"/>
      <c r="H99" s="93"/>
      <c r="I99" s="21"/>
      <c r="J99" s="46"/>
      <c r="K99" s="46"/>
      <c r="L99" s="46"/>
      <c r="M99" s="46"/>
      <c r="N99" s="46"/>
      <c r="O99" s="47"/>
      <c r="P99" s="46"/>
      <c r="Q99" s="47"/>
      <c r="R99" s="48"/>
      <c r="S99" s="49"/>
      <c r="T99" s="146"/>
      <c r="U99" s="140"/>
      <c r="W99" s="16"/>
    </row>
    <row r="100" spans="1:23" s="5" customFormat="1" ht="21.75" customHeight="1">
      <c r="A100" s="147">
        <v>31</v>
      </c>
      <c r="B100" s="148">
        <v>0</v>
      </c>
      <c r="C100" s="143">
        <v>2006067</v>
      </c>
      <c r="D100" s="138" t="s">
        <v>46</v>
      </c>
      <c r="E100" s="11">
        <v>112</v>
      </c>
      <c r="F100" s="43" t="s">
        <v>17</v>
      </c>
      <c r="G100" s="91">
        <v>2800000</v>
      </c>
      <c r="H100" s="91">
        <v>2800000</v>
      </c>
      <c r="I100" s="91">
        <v>2800000</v>
      </c>
      <c r="J100" s="91">
        <v>2800000</v>
      </c>
      <c r="K100" s="91">
        <v>2800000</v>
      </c>
      <c r="L100" s="91">
        <v>2800000</v>
      </c>
      <c r="M100" s="91">
        <v>2800000</v>
      </c>
      <c r="N100" s="91">
        <v>2800000</v>
      </c>
      <c r="O100" s="91">
        <v>2800000</v>
      </c>
      <c r="P100" s="91">
        <v>2800000</v>
      </c>
      <c r="Q100" s="91">
        <v>2800000</v>
      </c>
      <c r="R100" s="91">
        <v>2800000</v>
      </c>
      <c r="S100" s="44">
        <f>SUM(G100:R100)</f>
        <v>33600000</v>
      </c>
      <c r="T100" s="145">
        <v>3200000</v>
      </c>
      <c r="U100" s="140">
        <f>S100+S101+S102+T100</f>
        <v>41600000</v>
      </c>
      <c r="W100" s="16"/>
    </row>
    <row r="101" spans="1:23" s="5" customFormat="1" ht="21.75" customHeight="1">
      <c r="A101" s="147"/>
      <c r="B101" s="148"/>
      <c r="C101" s="139"/>
      <c r="D101" s="138"/>
      <c r="E101" s="18">
        <v>133</v>
      </c>
      <c r="F101" s="25" t="s">
        <v>30</v>
      </c>
      <c r="G101" s="92">
        <v>400000</v>
      </c>
      <c r="H101" s="92">
        <v>400000</v>
      </c>
      <c r="I101" s="92">
        <v>400000</v>
      </c>
      <c r="J101" s="92">
        <v>400000</v>
      </c>
      <c r="K101" s="92">
        <v>400000</v>
      </c>
      <c r="L101" s="92">
        <v>400000</v>
      </c>
      <c r="M101" s="92">
        <v>400000</v>
      </c>
      <c r="N101" s="92">
        <v>400000</v>
      </c>
      <c r="O101" s="92">
        <v>400000</v>
      </c>
      <c r="P101" s="92">
        <v>400000</v>
      </c>
      <c r="Q101" s="92">
        <v>400000</v>
      </c>
      <c r="R101" s="92">
        <v>400000</v>
      </c>
      <c r="S101" s="53">
        <f>SUM(G101:R101)</f>
        <v>4800000</v>
      </c>
      <c r="T101" s="174"/>
      <c r="U101" s="140"/>
      <c r="W101" s="16"/>
    </row>
    <row r="102" spans="1:23" s="5" customFormat="1" ht="21.75" customHeight="1">
      <c r="A102" s="147"/>
      <c r="B102" s="148"/>
      <c r="C102" s="144"/>
      <c r="D102" s="138"/>
      <c r="E102" s="11">
        <v>232</v>
      </c>
      <c r="F102" s="45" t="s">
        <v>19</v>
      </c>
      <c r="G102" s="93"/>
      <c r="H102" s="93"/>
      <c r="I102" s="21"/>
      <c r="J102" s="46"/>
      <c r="K102" s="46"/>
      <c r="L102" s="46"/>
      <c r="M102" s="46"/>
      <c r="N102" s="46"/>
      <c r="O102" s="47"/>
      <c r="P102" s="46"/>
      <c r="Q102" s="47"/>
      <c r="R102" s="48"/>
      <c r="S102" s="49"/>
      <c r="T102" s="146"/>
      <c r="U102" s="140"/>
      <c r="W102" s="16"/>
    </row>
    <row r="103" spans="1:23" s="5" customFormat="1" ht="21.75" customHeight="1">
      <c r="A103" s="147">
        <v>32</v>
      </c>
      <c r="B103" s="148">
        <v>0</v>
      </c>
      <c r="C103" s="143">
        <v>2929418</v>
      </c>
      <c r="D103" s="138" t="s">
        <v>47</v>
      </c>
      <c r="E103" s="11">
        <v>111</v>
      </c>
      <c r="F103" s="43" t="s">
        <v>17</v>
      </c>
      <c r="G103" s="91">
        <v>2800000</v>
      </c>
      <c r="H103" s="91">
        <v>2800000</v>
      </c>
      <c r="I103" s="91">
        <v>2800000</v>
      </c>
      <c r="J103" s="91">
        <v>2800000</v>
      </c>
      <c r="K103" s="91">
        <v>2800000</v>
      </c>
      <c r="L103" s="91">
        <v>2800000</v>
      </c>
      <c r="M103" s="91">
        <v>2800000</v>
      </c>
      <c r="N103" s="91">
        <v>2800000</v>
      </c>
      <c r="O103" s="91">
        <v>2800000</v>
      </c>
      <c r="P103" s="91">
        <v>2800000</v>
      </c>
      <c r="Q103" s="91">
        <v>2800000</v>
      </c>
      <c r="R103" s="91">
        <v>2800000</v>
      </c>
      <c r="S103" s="44">
        <f>SUM(G103:R103)</f>
        <v>33600000</v>
      </c>
      <c r="T103" s="145">
        <v>3600000</v>
      </c>
      <c r="U103" s="140">
        <f>S103+S104+S105+T103</f>
        <v>46800000</v>
      </c>
      <c r="W103" s="16"/>
    </row>
    <row r="104" spans="1:23" s="5" customFormat="1" ht="21.75" customHeight="1">
      <c r="A104" s="147"/>
      <c r="B104" s="148"/>
      <c r="C104" s="139"/>
      <c r="D104" s="138"/>
      <c r="E104" s="18">
        <v>133</v>
      </c>
      <c r="F104" s="25" t="s">
        <v>30</v>
      </c>
      <c r="G104" s="92">
        <v>800000</v>
      </c>
      <c r="H104" s="92">
        <v>800000</v>
      </c>
      <c r="I104" s="92">
        <v>800000</v>
      </c>
      <c r="J104" s="92">
        <v>800000</v>
      </c>
      <c r="K104" s="92">
        <v>800000</v>
      </c>
      <c r="L104" s="92">
        <v>800000</v>
      </c>
      <c r="M104" s="92">
        <v>800000</v>
      </c>
      <c r="N104" s="92">
        <v>800000</v>
      </c>
      <c r="O104" s="92">
        <v>800000</v>
      </c>
      <c r="P104" s="92">
        <v>800000</v>
      </c>
      <c r="Q104" s="92">
        <v>800000</v>
      </c>
      <c r="R104" s="92">
        <v>800000</v>
      </c>
      <c r="S104" s="53">
        <f>SUM(G104:R104)</f>
        <v>9600000</v>
      </c>
      <c r="T104" s="174"/>
      <c r="U104" s="140"/>
      <c r="W104" s="16"/>
    </row>
    <row r="105" spans="1:23" s="5" customFormat="1" ht="21.75" customHeight="1">
      <c r="A105" s="147"/>
      <c r="B105" s="148"/>
      <c r="C105" s="144"/>
      <c r="D105" s="138"/>
      <c r="E105" s="11">
        <v>232</v>
      </c>
      <c r="F105" s="45" t="s">
        <v>19</v>
      </c>
      <c r="G105" s="93"/>
      <c r="H105" s="93"/>
      <c r="I105" s="21"/>
      <c r="J105" s="46"/>
      <c r="K105" s="46"/>
      <c r="L105" s="52"/>
      <c r="M105" s="52"/>
      <c r="N105" s="52"/>
      <c r="O105" s="52"/>
      <c r="P105" s="52"/>
      <c r="Q105" s="52"/>
      <c r="R105" s="46"/>
      <c r="S105" s="49"/>
      <c r="T105" s="146"/>
      <c r="U105" s="140"/>
      <c r="W105" s="16"/>
    </row>
    <row r="106" spans="1:23" s="5" customFormat="1" ht="21.75" customHeight="1">
      <c r="A106" s="147">
        <v>33</v>
      </c>
      <c r="B106" s="148">
        <v>0</v>
      </c>
      <c r="C106" s="143">
        <v>3792295</v>
      </c>
      <c r="D106" s="138" t="s">
        <v>48</v>
      </c>
      <c r="E106" s="11">
        <v>111</v>
      </c>
      <c r="F106" s="43" t="s">
        <v>17</v>
      </c>
      <c r="G106" s="92">
        <v>3500000</v>
      </c>
      <c r="H106" s="92">
        <v>3500000</v>
      </c>
      <c r="I106" s="92">
        <v>3500000</v>
      </c>
      <c r="J106" s="92">
        <v>3500000</v>
      </c>
      <c r="K106" s="92">
        <v>3500000</v>
      </c>
      <c r="L106" s="92">
        <v>3500000</v>
      </c>
      <c r="M106" s="92">
        <v>3500000</v>
      </c>
      <c r="N106" s="92">
        <v>3500000</v>
      </c>
      <c r="O106" s="92">
        <v>3500000</v>
      </c>
      <c r="P106" s="92">
        <v>3500000</v>
      </c>
      <c r="Q106" s="92">
        <v>3500000</v>
      </c>
      <c r="R106" s="92">
        <v>3500000</v>
      </c>
      <c r="S106" s="44">
        <f>SUM(G106:R106)</f>
        <v>42000000</v>
      </c>
      <c r="T106" s="145">
        <v>3500000</v>
      </c>
      <c r="U106" s="140">
        <f>S106+S107+S108+T106</f>
        <v>45500000</v>
      </c>
      <c r="W106" s="16"/>
    </row>
    <row r="107" spans="1:23" s="5" customFormat="1" ht="21.75" customHeight="1">
      <c r="A107" s="147"/>
      <c r="B107" s="148"/>
      <c r="C107" s="139"/>
      <c r="D107" s="138"/>
      <c r="E107" s="18">
        <v>133</v>
      </c>
      <c r="F107" s="25" t="s">
        <v>30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53"/>
      <c r="T107" s="174"/>
      <c r="U107" s="140"/>
      <c r="W107" s="16"/>
    </row>
    <row r="108" spans="1:23" s="5" customFormat="1" ht="21.75" customHeight="1" thickBot="1">
      <c r="A108" s="147"/>
      <c r="B108" s="148"/>
      <c r="C108" s="133"/>
      <c r="D108" s="138"/>
      <c r="E108" s="11">
        <v>232</v>
      </c>
      <c r="F108" s="45" t="s">
        <v>19</v>
      </c>
      <c r="G108" s="93"/>
      <c r="H108" s="93"/>
      <c r="I108" s="21"/>
      <c r="J108" s="46"/>
      <c r="K108" s="46"/>
      <c r="L108" s="46"/>
      <c r="M108" s="46"/>
      <c r="N108" s="46"/>
      <c r="O108" s="47"/>
      <c r="P108" s="46"/>
      <c r="Q108" s="47"/>
      <c r="R108" s="48"/>
      <c r="S108" s="49"/>
      <c r="T108" s="146"/>
      <c r="U108" s="140"/>
      <c r="W108" s="16"/>
    </row>
    <row r="109" spans="1:25" s="5" customFormat="1" ht="24.75" customHeight="1" thickBot="1">
      <c r="A109" s="130">
        <v>34</v>
      </c>
      <c r="B109" s="168">
        <v>0</v>
      </c>
      <c r="C109" s="132">
        <v>874228</v>
      </c>
      <c r="D109" s="169" t="s">
        <v>49</v>
      </c>
      <c r="E109" s="28">
        <v>144</v>
      </c>
      <c r="F109" s="26" t="s">
        <v>23</v>
      </c>
      <c r="G109" s="59">
        <v>2800000</v>
      </c>
      <c r="H109" s="59">
        <v>2800000</v>
      </c>
      <c r="I109" s="59">
        <v>2800000</v>
      </c>
      <c r="J109" s="59">
        <v>2800000</v>
      </c>
      <c r="K109" s="59">
        <v>2800000</v>
      </c>
      <c r="L109" s="59">
        <v>2800000</v>
      </c>
      <c r="M109" s="59">
        <v>2800000</v>
      </c>
      <c r="N109" s="59">
        <v>2800000</v>
      </c>
      <c r="O109" s="59">
        <v>2800000</v>
      </c>
      <c r="P109" s="59">
        <v>2800000</v>
      </c>
      <c r="Q109" s="59">
        <v>2800000</v>
      </c>
      <c r="R109" s="59">
        <v>2800000</v>
      </c>
      <c r="S109" s="49">
        <f>SUM(G109:R109)</f>
        <v>33600000</v>
      </c>
      <c r="T109" s="145">
        <v>2800000</v>
      </c>
      <c r="U109" s="128">
        <f>S109+S110+T109</f>
        <v>36400000</v>
      </c>
      <c r="W109" s="16"/>
      <c r="Y109" s="17"/>
    </row>
    <row r="110" spans="1:27" s="5" customFormat="1" ht="21.75" customHeight="1" thickBot="1">
      <c r="A110" s="157"/>
      <c r="B110" s="154"/>
      <c r="C110" s="144"/>
      <c r="D110" s="170"/>
      <c r="E110" s="24">
        <v>232</v>
      </c>
      <c r="F110" s="45" t="s">
        <v>19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58"/>
      <c r="T110" s="146"/>
      <c r="U110" s="129"/>
      <c r="W110" s="16"/>
      <c r="Y110" s="17"/>
      <c r="AA110" s="16"/>
    </row>
    <row r="111" spans="1:25" s="5" customFormat="1" ht="21.75" customHeight="1">
      <c r="A111" s="149">
        <v>35</v>
      </c>
      <c r="B111" s="148">
        <v>0</v>
      </c>
      <c r="C111" s="143">
        <v>4194433</v>
      </c>
      <c r="D111" s="141" t="s">
        <v>111</v>
      </c>
      <c r="E111" s="60">
        <v>144</v>
      </c>
      <c r="F111" s="61" t="s">
        <v>23</v>
      </c>
      <c r="G111" s="59">
        <v>4000000</v>
      </c>
      <c r="H111" s="59">
        <v>4000000</v>
      </c>
      <c r="I111" s="59">
        <v>4000000</v>
      </c>
      <c r="J111" s="59">
        <v>4000000</v>
      </c>
      <c r="K111" s="59">
        <v>4000000</v>
      </c>
      <c r="L111" s="59">
        <v>4000000</v>
      </c>
      <c r="M111" s="59">
        <v>4000000</v>
      </c>
      <c r="N111" s="59">
        <v>4000000</v>
      </c>
      <c r="O111" s="59">
        <v>4000000</v>
      </c>
      <c r="P111" s="59">
        <v>4000000</v>
      </c>
      <c r="Q111" s="59">
        <v>4000000</v>
      </c>
      <c r="R111" s="59">
        <v>4000000</v>
      </c>
      <c r="S111" s="58">
        <f>SUM(G111:R111)</f>
        <v>48000000</v>
      </c>
      <c r="T111" s="145">
        <v>4000000</v>
      </c>
      <c r="U111" s="128">
        <f>S111+S112+T111</f>
        <v>52000000</v>
      </c>
      <c r="W111" s="16"/>
      <c r="Y111" s="17"/>
    </row>
    <row r="112" spans="1:27" s="5" customFormat="1" ht="21.75" customHeight="1">
      <c r="A112" s="149"/>
      <c r="B112" s="148"/>
      <c r="C112" s="144"/>
      <c r="D112" s="142"/>
      <c r="E112" s="11">
        <v>232</v>
      </c>
      <c r="F112" s="43" t="s">
        <v>19</v>
      </c>
      <c r="G112" s="52"/>
      <c r="H112" s="21"/>
      <c r="I112" s="21"/>
      <c r="J112" s="21"/>
      <c r="K112" s="21"/>
      <c r="L112" s="83"/>
      <c r="M112" s="52"/>
      <c r="N112" s="46"/>
      <c r="O112" s="21"/>
      <c r="P112" s="21"/>
      <c r="Q112" s="21"/>
      <c r="R112" s="21"/>
      <c r="S112" s="58"/>
      <c r="T112" s="146"/>
      <c r="U112" s="129"/>
      <c r="W112" s="16"/>
      <c r="Y112" s="17"/>
      <c r="AA112" s="16"/>
    </row>
    <row r="113" spans="1:25" s="5" customFormat="1" ht="21.75" customHeight="1">
      <c r="A113" s="149">
        <v>36</v>
      </c>
      <c r="B113" s="148">
        <v>0</v>
      </c>
      <c r="C113" s="143">
        <v>5652857</v>
      </c>
      <c r="D113" s="141" t="s">
        <v>50</v>
      </c>
      <c r="E113" s="60">
        <v>144</v>
      </c>
      <c r="F113" s="61" t="s">
        <v>23</v>
      </c>
      <c r="G113" s="59">
        <v>2800000</v>
      </c>
      <c r="H113" s="59">
        <v>2800000</v>
      </c>
      <c r="I113" s="59">
        <v>2800000</v>
      </c>
      <c r="J113" s="59">
        <v>2800000</v>
      </c>
      <c r="K113" s="59">
        <v>2800000</v>
      </c>
      <c r="L113" s="59">
        <v>2800000</v>
      </c>
      <c r="M113" s="59">
        <v>2800000</v>
      </c>
      <c r="N113" s="59">
        <v>2800000</v>
      </c>
      <c r="O113" s="59">
        <v>2800000</v>
      </c>
      <c r="P113" s="59">
        <v>2800000</v>
      </c>
      <c r="Q113" s="59">
        <v>2800000</v>
      </c>
      <c r="R113" s="59">
        <v>2800000</v>
      </c>
      <c r="S113" s="58">
        <f>SUM(G113:R113)</f>
        <v>33600000</v>
      </c>
      <c r="T113" s="145">
        <v>2800000</v>
      </c>
      <c r="U113" s="128">
        <f>S113+S114+T113</f>
        <v>36400000</v>
      </c>
      <c r="W113" s="16"/>
      <c r="Y113" s="17"/>
    </row>
    <row r="114" spans="1:27" s="5" customFormat="1" ht="21.75" customHeight="1">
      <c r="A114" s="149"/>
      <c r="B114" s="148"/>
      <c r="C114" s="144"/>
      <c r="D114" s="142"/>
      <c r="E114" s="11">
        <v>232</v>
      </c>
      <c r="F114" s="43" t="s">
        <v>19</v>
      </c>
      <c r="G114" s="52"/>
      <c r="H114" s="21"/>
      <c r="I114" s="21"/>
      <c r="J114" s="21"/>
      <c r="K114" s="21"/>
      <c r="L114" s="83"/>
      <c r="M114" s="52"/>
      <c r="N114" s="46"/>
      <c r="O114" s="21"/>
      <c r="P114" s="21"/>
      <c r="Q114" s="21"/>
      <c r="R114" s="21"/>
      <c r="S114" s="58"/>
      <c r="T114" s="146"/>
      <c r="U114" s="129"/>
      <c r="W114" s="16"/>
      <c r="Y114" s="17"/>
      <c r="AA114" s="16"/>
    </row>
    <row r="115" spans="1:25" s="87" customFormat="1" ht="21.75" customHeight="1">
      <c r="A115" s="197">
        <v>37</v>
      </c>
      <c r="B115" s="176">
        <v>0</v>
      </c>
      <c r="C115" s="198">
        <v>2051087</v>
      </c>
      <c r="D115" s="200" t="s">
        <v>156</v>
      </c>
      <c r="E115" s="105">
        <v>144</v>
      </c>
      <c r="F115" s="106" t="s">
        <v>23</v>
      </c>
      <c r="G115" s="107"/>
      <c r="H115" s="107"/>
      <c r="I115" s="107"/>
      <c r="J115" s="107"/>
      <c r="K115" s="107"/>
      <c r="L115" s="107"/>
      <c r="M115" s="107"/>
      <c r="N115" s="202">
        <v>2800000</v>
      </c>
      <c r="O115" s="202">
        <v>2800000</v>
      </c>
      <c r="P115" s="202">
        <v>2800000</v>
      </c>
      <c r="Q115" s="202">
        <v>2800000</v>
      </c>
      <c r="R115" s="202">
        <v>2800000</v>
      </c>
      <c r="S115" s="203">
        <f>SUM(G115:R115)</f>
        <v>14000000</v>
      </c>
      <c r="T115" s="192">
        <v>1166667</v>
      </c>
      <c r="U115" s="128">
        <f>S115+S116+T115</f>
        <v>15166667</v>
      </c>
      <c r="W115" s="88"/>
      <c r="Y115" s="108"/>
    </row>
    <row r="116" spans="1:27" s="87" customFormat="1" ht="21.75" customHeight="1">
      <c r="A116" s="197"/>
      <c r="B116" s="176"/>
      <c r="C116" s="199"/>
      <c r="D116" s="201"/>
      <c r="E116" s="101">
        <v>232</v>
      </c>
      <c r="F116" s="102" t="s">
        <v>19</v>
      </c>
      <c r="G116" s="109"/>
      <c r="H116" s="103"/>
      <c r="I116" s="103"/>
      <c r="J116" s="103"/>
      <c r="K116" s="103"/>
      <c r="L116" s="110"/>
      <c r="M116" s="109"/>
      <c r="N116" s="123"/>
      <c r="O116" s="122"/>
      <c r="P116" s="122"/>
      <c r="Q116" s="122"/>
      <c r="R116" s="122"/>
      <c r="S116" s="203"/>
      <c r="T116" s="194"/>
      <c r="U116" s="129"/>
      <c r="W116" s="88"/>
      <c r="Y116" s="108"/>
      <c r="AA116" s="88"/>
    </row>
    <row r="117" spans="1:25" s="5" customFormat="1" ht="21.75" customHeight="1">
      <c r="A117" s="149">
        <v>38</v>
      </c>
      <c r="B117" s="148">
        <v>0</v>
      </c>
      <c r="C117" s="143">
        <v>1438334</v>
      </c>
      <c r="D117" s="141" t="s">
        <v>128</v>
      </c>
      <c r="E117" s="60">
        <v>144</v>
      </c>
      <c r="F117" s="61" t="s">
        <v>23</v>
      </c>
      <c r="G117" s="59">
        <v>3000000</v>
      </c>
      <c r="H117" s="59">
        <v>3000000</v>
      </c>
      <c r="I117" s="59">
        <v>3000000</v>
      </c>
      <c r="J117" s="59">
        <v>3000000</v>
      </c>
      <c r="K117" s="59">
        <v>3000000</v>
      </c>
      <c r="L117" s="59">
        <v>3000000</v>
      </c>
      <c r="M117" s="59">
        <v>3000000</v>
      </c>
      <c r="N117" s="59">
        <v>3000000</v>
      </c>
      <c r="O117" s="59">
        <v>3000000</v>
      </c>
      <c r="P117" s="59">
        <v>3000000</v>
      </c>
      <c r="Q117" s="59">
        <v>3000000</v>
      </c>
      <c r="R117" s="59">
        <v>3000000</v>
      </c>
      <c r="S117" s="58">
        <f>SUM(G117:R117)</f>
        <v>36000000</v>
      </c>
      <c r="T117" s="145">
        <v>3000000</v>
      </c>
      <c r="U117" s="128">
        <f>S117+S118+T117</f>
        <v>39000000</v>
      </c>
      <c r="W117" s="16"/>
      <c r="Y117" s="17"/>
    </row>
    <row r="118" spans="1:27" s="5" customFormat="1" ht="21.75" customHeight="1">
      <c r="A118" s="149"/>
      <c r="B118" s="148"/>
      <c r="C118" s="144"/>
      <c r="D118" s="142"/>
      <c r="E118" s="11">
        <v>232</v>
      </c>
      <c r="F118" s="43" t="s">
        <v>19</v>
      </c>
      <c r="G118" s="52"/>
      <c r="H118" s="21"/>
      <c r="I118" s="21"/>
      <c r="J118" s="21"/>
      <c r="K118" s="21"/>
      <c r="L118" s="83"/>
      <c r="M118" s="52"/>
      <c r="N118" s="46"/>
      <c r="O118" s="21"/>
      <c r="P118" s="21"/>
      <c r="Q118" s="21"/>
      <c r="R118" s="21"/>
      <c r="S118" s="58"/>
      <c r="T118" s="146"/>
      <c r="U118" s="129"/>
      <c r="W118" s="16"/>
      <c r="Y118" s="17"/>
      <c r="AA118" s="16"/>
    </row>
    <row r="119" spans="1:25" s="5" customFormat="1" ht="21.75" customHeight="1">
      <c r="A119" s="149">
        <v>39</v>
      </c>
      <c r="B119" s="148">
        <v>0</v>
      </c>
      <c r="C119" s="143">
        <v>4194433</v>
      </c>
      <c r="D119" s="141" t="s">
        <v>124</v>
      </c>
      <c r="E119" s="60">
        <v>144</v>
      </c>
      <c r="F119" s="61" t="s">
        <v>23</v>
      </c>
      <c r="G119" s="59">
        <v>2800000</v>
      </c>
      <c r="H119" s="59">
        <v>2800000</v>
      </c>
      <c r="I119" s="59">
        <v>2800000</v>
      </c>
      <c r="J119" s="59">
        <v>2800000</v>
      </c>
      <c r="K119" s="59">
        <v>2800000</v>
      </c>
      <c r="L119" s="59">
        <v>2800000</v>
      </c>
      <c r="M119" s="59">
        <v>2800000</v>
      </c>
      <c r="N119" s="59">
        <v>2800000</v>
      </c>
      <c r="O119" s="59">
        <v>2800000</v>
      </c>
      <c r="P119" s="59">
        <v>2800000</v>
      </c>
      <c r="Q119" s="59">
        <v>2800000</v>
      </c>
      <c r="R119" s="59">
        <v>2800000</v>
      </c>
      <c r="S119" s="58">
        <f>SUM(G119:R119)</f>
        <v>33600000</v>
      </c>
      <c r="T119" s="145">
        <v>2800000</v>
      </c>
      <c r="U119" s="128">
        <f>S119+S120+T119</f>
        <v>36400000</v>
      </c>
      <c r="W119" s="16"/>
      <c r="Y119" s="17"/>
    </row>
    <row r="120" spans="1:27" s="5" customFormat="1" ht="21.75" customHeight="1">
      <c r="A120" s="149"/>
      <c r="B120" s="148"/>
      <c r="C120" s="144"/>
      <c r="D120" s="142"/>
      <c r="E120" s="11">
        <v>232</v>
      </c>
      <c r="F120" s="43" t="s">
        <v>19</v>
      </c>
      <c r="G120" s="52"/>
      <c r="H120" s="21"/>
      <c r="I120" s="21"/>
      <c r="J120" s="21"/>
      <c r="K120" s="21"/>
      <c r="L120" s="83"/>
      <c r="M120" s="52"/>
      <c r="N120" s="46"/>
      <c r="O120" s="21"/>
      <c r="P120" s="21"/>
      <c r="Q120" s="21"/>
      <c r="R120" s="21"/>
      <c r="S120" s="58"/>
      <c r="T120" s="146"/>
      <c r="U120" s="129"/>
      <c r="W120" s="16"/>
      <c r="Y120" s="17"/>
      <c r="AA120" s="16"/>
    </row>
    <row r="121" spans="1:25" s="5" customFormat="1" ht="21.75" customHeight="1">
      <c r="A121" s="149">
        <v>40</v>
      </c>
      <c r="B121" s="148">
        <v>0</v>
      </c>
      <c r="C121" s="143">
        <v>2531129</v>
      </c>
      <c r="D121" s="141" t="s">
        <v>150</v>
      </c>
      <c r="E121" s="60">
        <v>144</v>
      </c>
      <c r="F121" s="61" t="s">
        <v>23</v>
      </c>
      <c r="G121" s="59">
        <v>650000</v>
      </c>
      <c r="H121" s="59">
        <v>1300000</v>
      </c>
      <c r="I121" s="59">
        <v>1300000</v>
      </c>
      <c r="J121" s="59">
        <v>1300000</v>
      </c>
      <c r="K121" s="59">
        <v>1300000</v>
      </c>
      <c r="L121" s="59">
        <v>1300000</v>
      </c>
      <c r="M121" s="59">
        <v>1300000</v>
      </c>
      <c r="N121" s="59">
        <v>1300000</v>
      </c>
      <c r="O121" s="59">
        <v>1300000</v>
      </c>
      <c r="P121" s="59">
        <v>1300000</v>
      </c>
      <c r="Q121" s="59">
        <v>1300000</v>
      </c>
      <c r="R121" s="59">
        <v>1300000</v>
      </c>
      <c r="S121" s="58">
        <f>SUM(G121:R121)</f>
        <v>14950000</v>
      </c>
      <c r="T121" s="145">
        <v>1137500</v>
      </c>
      <c r="U121" s="128">
        <f>S121+S122+T121</f>
        <v>16087500</v>
      </c>
      <c r="W121" s="16"/>
      <c r="Y121" s="17"/>
    </row>
    <row r="122" spans="1:27" s="5" customFormat="1" ht="21.75" customHeight="1">
      <c r="A122" s="149"/>
      <c r="B122" s="148"/>
      <c r="C122" s="144"/>
      <c r="D122" s="142"/>
      <c r="E122" s="11">
        <v>232</v>
      </c>
      <c r="F122" s="43" t="s">
        <v>19</v>
      </c>
      <c r="G122" s="52"/>
      <c r="H122" s="21"/>
      <c r="I122" s="21"/>
      <c r="J122" s="21"/>
      <c r="K122" s="21"/>
      <c r="L122" s="83"/>
      <c r="M122" s="52"/>
      <c r="N122" s="46"/>
      <c r="O122" s="21"/>
      <c r="P122" s="21"/>
      <c r="Q122" s="21"/>
      <c r="R122" s="21"/>
      <c r="S122" s="58"/>
      <c r="T122" s="146"/>
      <c r="U122" s="129"/>
      <c r="W122" s="16"/>
      <c r="Y122" s="17"/>
      <c r="AA122" s="16"/>
    </row>
    <row r="123" spans="1:25" s="5" customFormat="1" ht="21.75" customHeight="1">
      <c r="A123" s="149">
        <v>41</v>
      </c>
      <c r="B123" s="148">
        <v>0</v>
      </c>
      <c r="C123" s="143">
        <v>6655185</v>
      </c>
      <c r="D123" s="141" t="s">
        <v>129</v>
      </c>
      <c r="E123" s="60">
        <v>144</v>
      </c>
      <c r="F123" s="61" t="s">
        <v>23</v>
      </c>
      <c r="G123" s="59">
        <v>2400000</v>
      </c>
      <c r="H123" s="59">
        <v>2400000</v>
      </c>
      <c r="I123" s="59">
        <v>2400000</v>
      </c>
      <c r="J123" s="59">
        <v>2400000</v>
      </c>
      <c r="K123" s="59">
        <v>2400000</v>
      </c>
      <c r="L123" s="59">
        <v>2400000</v>
      </c>
      <c r="M123" s="59">
        <v>2400000</v>
      </c>
      <c r="N123" s="59">
        <v>2400000</v>
      </c>
      <c r="O123" s="59">
        <v>2400000</v>
      </c>
      <c r="P123" s="59">
        <v>2400000</v>
      </c>
      <c r="Q123" s="59">
        <v>2400000</v>
      </c>
      <c r="R123" s="59">
        <v>2400000</v>
      </c>
      <c r="S123" s="58">
        <f>SUM(G123:R123)</f>
        <v>28800000</v>
      </c>
      <c r="T123" s="145">
        <v>2400000</v>
      </c>
      <c r="U123" s="128">
        <f>S123+S124+T123</f>
        <v>31200000</v>
      </c>
      <c r="W123" s="16"/>
      <c r="Y123" s="17"/>
    </row>
    <row r="124" spans="1:27" s="5" customFormat="1" ht="21.75" customHeight="1" thickBot="1">
      <c r="A124" s="149"/>
      <c r="B124" s="148"/>
      <c r="C124" s="144"/>
      <c r="D124" s="142"/>
      <c r="E124" s="11">
        <v>232</v>
      </c>
      <c r="F124" s="43" t="s">
        <v>19</v>
      </c>
      <c r="G124" s="52"/>
      <c r="H124" s="21"/>
      <c r="I124" s="21"/>
      <c r="J124" s="21"/>
      <c r="K124" s="21"/>
      <c r="L124" s="83"/>
      <c r="M124" s="52"/>
      <c r="N124" s="46"/>
      <c r="O124" s="21"/>
      <c r="P124" s="21"/>
      <c r="Q124" s="21"/>
      <c r="R124" s="21"/>
      <c r="S124" s="58"/>
      <c r="T124" s="146"/>
      <c r="U124" s="129"/>
      <c r="W124" s="16"/>
      <c r="Y124" s="17"/>
      <c r="AA124" s="16"/>
    </row>
    <row r="125" spans="1:25" s="5" customFormat="1" ht="24.75" customHeight="1" thickBot="1">
      <c r="A125" s="130">
        <v>42</v>
      </c>
      <c r="B125" s="168">
        <v>0</v>
      </c>
      <c r="C125" s="143">
        <v>4418109</v>
      </c>
      <c r="D125" s="171" t="s">
        <v>51</v>
      </c>
      <c r="E125" s="28">
        <v>144</v>
      </c>
      <c r="F125" s="26" t="s">
        <v>23</v>
      </c>
      <c r="G125" s="51">
        <v>2800000</v>
      </c>
      <c r="H125" s="51">
        <v>2800000</v>
      </c>
      <c r="I125" s="51">
        <v>2800000</v>
      </c>
      <c r="J125" s="51">
        <v>3639992</v>
      </c>
      <c r="K125" s="51"/>
      <c r="L125" s="51"/>
      <c r="M125" s="51"/>
      <c r="N125" s="51"/>
      <c r="O125" s="51"/>
      <c r="P125" s="51"/>
      <c r="Q125" s="51"/>
      <c r="R125" s="51"/>
      <c r="S125" s="58">
        <f>SUM(G125:R125)</f>
        <v>12039992</v>
      </c>
      <c r="T125" s="145">
        <v>816667</v>
      </c>
      <c r="U125" s="128">
        <f>S125+S126+T125</f>
        <v>12856659</v>
      </c>
      <c r="W125" s="16"/>
      <c r="Y125" s="17"/>
    </row>
    <row r="126" spans="1:27" s="5" customFormat="1" ht="21.75" customHeight="1" thickBot="1">
      <c r="A126" s="131"/>
      <c r="B126" s="191"/>
      <c r="C126" s="133"/>
      <c r="D126" s="172"/>
      <c r="E126" s="99">
        <v>232</v>
      </c>
      <c r="F126" s="45" t="s">
        <v>19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58"/>
      <c r="T126" s="146"/>
      <c r="U126" s="129"/>
      <c r="W126" s="16"/>
      <c r="Y126" s="17"/>
      <c r="AA126" s="16"/>
    </row>
    <row r="127" spans="1:25" s="5" customFormat="1" ht="24.75" customHeight="1" thickBot="1">
      <c r="A127" s="130">
        <v>43</v>
      </c>
      <c r="B127" s="168">
        <v>0</v>
      </c>
      <c r="C127" s="132">
        <v>4530188</v>
      </c>
      <c r="D127" s="169" t="s">
        <v>52</v>
      </c>
      <c r="E127" s="28">
        <v>144</v>
      </c>
      <c r="F127" s="26" t="s">
        <v>23</v>
      </c>
      <c r="G127" s="51">
        <v>2500000</v>
      </c>
      <c r="H127" s="51">
        <v>2500000</v>
      </c>
      <c r="I127" s="51">
        <v>2500000</v>
      </c>
      <c r="J127" s="51">
        <v>2500000</v>
      </c>
      <c r="K127" s="51">
        <v>2500000</v>
      </c>
      <c r="L127" s="51">
        <v>2500000</v>
      </c>
      <c r="M127" s="51">
        <v>2500000</v>
      </c>
      <c r="N127" s="51">
        <v>2500000</v>
      </c>
      <c r="O127" s="51">
        <v>2500000</v>
      </c>
      <c r="P127" s="51">
        <v>2500000</v>
      </c>
      <c r="Q127" s="51">
        <v>2500000</v>
      </c>
      <c r="R127" s="51">
        <v>2500000</v>
      </c>
      <c r="S127" s="58">
        <f>SUM(G127:R127)</f>
        <v>30000000</v>
      </c>
      <c r="T127" s="145">
        <v>2500000</v>
      </c>
      <c r="U127" s="128">
        <f>S127+S128+T127</f>
        <v>32500000</v>
      </c>
      <c r="W127" s="16"/>
      <c r="Y127" s="17"/>
    </row>
    <row r="128" spans="1:27" s="5" customFormat="1" ht="21.75" customHeight="1" thickBot="1">
      <c r="A128" s="157"/>
      <c r="B128" s="154"/>
      <c r="C128" s="133"/>
      <c r="D128" s="170"/>
      <c r="E128" s="24">
        <v>232</v>
      </c>
      <c r="F128" s="45" t="s">
        <v>19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58"/>
      <c r="T128" s="146"/>
      <c r="U128" s="129"/>
      <c r="W128" s="16"/>
      <c r="Y128" s="17"/>
      <c r="AA128" s="16"/>
    </row>
    <row r="129" spans="1:25" s="5" customFormat="1" ht="24.75" customHeight="1" thickBot="1">
      <c r="A129" s="130">
        <v>44</v>
      </c>
      <c r="B129" s="168">
        <v>0</v>
      </c>
      <c r="C129" s="132">
        <v>1535614</v>
      </c>
      <c r="D129" s="169" t="s">
        <v>53</v>
      </c>
      <c r="E129" s="28">
        <v>144</v>
      </c>
      <c r="F129" s="26" t="s">
        <v>23</v>
      </c>
      <c r="G129" s="51">
        <v>2500000</v>
      </c>
      <c r="H129" s="51">
        <v>2500000</v>
      </c>
      <c r="I129" s="51">
        <v>2500000</v>
      </c>
      <c r="J129" s="51">
        <v>2500000</v>
      </c>
      <c r="K129" s="51">
        <v>2500000</v>
      </c>
      <c r="L129" s="51">
        <v>2500000</v>
      </c>
      <c r="M129" s="51">
        <v>2500000</v>
      </c>
      <c r="N129" s="51">
        <v>2500000</v>
      </c>
      <c r="O129" s="51">
        <v>2500000</v>
      </c>
      <c r="P129" s="51">
        <v>2500000</v>
      </c>
      <c r="Q129" s="51">
        <v>2500000</v>
      </c>
      <c r="R129" s="51">
        <v>2500000</v>
      </c>
      <c r="S129" s="58">
        <f>SUM(G129:R129)</f>
        <v>30000000</v>
      </c>
      <c r="T129" s="145">
        <v>2500000</v>
      </c>
      <c r="U129" s="128">
        <f>S129+S130+T129</f>
        <v>32500000</v>
      </c>
      <c r="W129" s="16"/>
      <c r="Y129" s="17"/>
    </row>
    <row r="130" spans="1:27" s="5" customFormat="1" ht="21.75" customHeight="1" thickBot="1">
      <c r="A130" s="157"/>
      <c r="B130" s="154"/>
      <c r="C130" s="133"/>
      <c r="D130" s="170"/>
      <c r="E130" s="39">
        <v>232</v>
      </c>
      <c r="F130" s="45" t="s">
        <v>19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58"/>
      <c r="T130" s="146"/>
      <c r="U130" s="129"/>
      <c r="W130" s="16"/>
      <c r="Y130" s="17"/>
      <c r="AA130" s="16"/>
    </row>
    <row r="131" spans="1:25" s="5" customFormat="1" ht="24.75" customHeight="1" thickBot="1">
      <c r="A131" s="130">
        <v>45</v>
      </c>
      <c r="B131" s="168">
        <v>0</v>
      </c>
      <c r="C131" s="132">
        <v>1672814</v>
      </c>
      <c r="D131" s="171" t="s">
        <v>54</v>
      </c>
      <c r="E131" s="11">
        <v>144</v>
      </c>
      <c r="F131" s="26" t="s">
        <v>23</v>
      </c>
      <c r="G131" s="51">
        <v>2400000</v>
      </c>
      <c r="H131" s="51">
        <v>2400000</v>
      </c>
      <c r="I131" s="51">
        <v>2400000</v>
      </c>
      <c r="J131" s="51">
        <v>2400000</v>
      </c>
      <c r="K131" s="51">
        <v>2400000</v>
      </c>
      <c r="L131" s="51">
        <v>2400000</v>
      </c>
      <c r="M131" s="51">
        <v>2400000</v>
      </c>
      <c r="N131" s="51">
        <v>2400000</v>
      </c>
      <c r="O131" s="51">
        <v>2400000</v>
      </c>
      <c r="P131" s="51">
        <v>2400000</v>
      </c>
      <c r="Q131" s="51">
        <v>2400000</v>
      </c>
      <c r="R131" s="51">
        <v>2400000</v>
      </c>
      <c r="S131" s="49">
        <f>SUM(G131:R131)</f>
        <v>28800000</v>
      </c>
      <c r="T131" s="145">
        <v>2400000</v>
      </c>
      <c r="U131" s="128">
        <f>S131+S132+T131</f>
        <v>31200000</v>
      </c>
      <c r="W131" s="16"/>
      <c r="Y131" s="17"/>
    </row>
    <row r="132" spans="1:48" s="5" customFormat="1" ht="21.75" customHeight="1">
      <c r="A132" s="158"/>
      <c r="B132" s="155"/>
      <c r="C132" s="144"/>
      <c r="D132" s="187"/>
      <c r="E132" s="11">
        <v>232</v>
      </c>
      <c r="F132" s="50" t="s">
        <v>19</v>
      </c>
      <c r="G132" s="27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41"/>
      <c r="S132" s="54"/>
      <c r="T132" s="146"/>
      <c r="U132" s="129"/>
      <c r="V132" s="64"/>
      <c r="W132" s="63"/>
      <c r="X132" s="64"/>
      <c r="Y132" s="98"/>
      <c r="Z132" s="64"/>
      <c r="AA132" s="63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1:48" s="52" customFormat="1" ht="24.75" customHeight="1">
      <c r="A133" s="156">
        <v>46</v>
      </c>
      <c r="B133" s="153">
        <v>0</v>
      </c>
      <c r="C133" s="143">
        <v>3496074</v>
      </c>
      <c r="D133" s="184" t="s">
        <v>55</v>
      </c>
      <c r="E133" s="11">
        <v>144</v>
      </c>
      <c r="F133" s="43" t="s">
        <v>23</v>
      </c>
      <c r="G133" s="51">
        <v>2500000</v>
      </c>
      <c r="H133" s="51">
        <v>2500000</v>
      </c>
      <c r="I133" s="51">
        <v>2500000</v>
      </c>
      <c r="J133" s="51">
        <v>2500000</v>
      </c>
      <c r="K133" s="51">
        <v>2500000</v>
      </c>
      <c r="L133" s="51">
        <v>2500000</v>
      </c>
      <c r="M133" s="51">
        <v>2500000</v>
      </c>
      <c r="N133" s="51">
        <v>2500000</v>
      </c>
      <c r="O133" s="51">
        <v>2500000</v>
      </c>
      <c r="P133" s="51">
        <v>2500000</v>
      </c>
      <c r="Q133" s="51">
        <v>2500000</v>
      </c>
      <c r="R133" s="51">
        <v>2500000</v>
      </c>
      <c r="S133" s="55">
        <f>SUM(G133:R133)</f>
        <v>30000000</v>
      </c>
      <c r="T133" s="145">
        <v>2500000</v>
      </c>
      <c r="U133" s="128">
        <f>S133+S134+T133</f>
        <v>32500000</v>
      </c>
      <c r="V133" s="64"/>
      <c r="W133" s="63"/>
      <c r="X133" s="64"/>
      <c r="Y133" s="98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1:48" s="52" customFormat="1" ht="21.75" customHeight="1" thickBot="1">
      <c r="A134" s="157"/>
      <c r="B134" s="154"/>
      <c r="C134" s="144"/>
      <c r="D134" s="185"/>
      <c r="E134" s="11">
        <v>232</v>
      </c>
      <c r="F134" s="43" t="s">
        <v>19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55"/>
      <c r="T134" s="146"/>
      <c r="U134" s="129"/>
      <c r="V134" s="64"/>
      <c r="W134" s="63"/>
      <c r="X134" s="64"/>
      <c r="Y134" s="98"/>
      <c r="Z134" s="64"/>
      <c r="AA134" s="63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1:23" s="84" customFormat="1" ht="21.75" customHeight="1">
      <c r="A135" s="130">
        <v>47</v>
      </c>
      <c r="B135" s="132">
        <v>0</v>
      </c>
      <c r="C135" s="134">
        <v>4515475</v>
      </c>
      <c r="D135" s="136" t="s">
        <v>155</v>
      </c>
      <c r="E135" s="11">
        <v>144</v>
      </c>
      <c r="F135" s="65" t="s">
        <v>23</v>
      </c>
      <c r="G135" s="51"/>
      <c r="H135" s="51"/>
      <c r="I135" s="51"/>
      <c r="J135" s="51"/>
      <c r="K135" s="51"/>
      <c r="L135" s="51">
        <v>2600000</v>
      </c>
      <c r="M135" s="51">
        <v>2600000</v>
      </c>
      <c r="N135" s="51">
        <v>2600000</v>
      </c>
      <c r="O135" s="51">
        <v>2600000</v>
      </c>
      <c r="P135" s="51">
        <v>2600000</v>
      </c>
      <c r="Q135" s="51">
        <v>2600000</v>
      </c>
      <c r="R135" s="51">
        <v>2600000</v>
      </c>
      <c r="S135" s="66">
        <v>31200000</v>
      </c>
      <c r="T135" s="126">
        <v>1516667</v>
      </c>
      <c r="U135" s="128">
        <f>S135+S136+T135</f>
        <v>32716667</v>
      </c>
      <c r="W135" s="85"/>
    </row>
    <row r="136" spans="1:25" s="84" customFormat="1" ht="21.75" customHeight="1" thickBot="1">
      <c r="A136" s="157"/>
      <c r="B136" s="139"/>
      <c r="C136" s="135"/>
      <c r="D136" s="137"/>
      <c r="E136" s="11">
        <v>232</v>
      </c>
      <c r="F136" s="65" t="s">
        <v>19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66"/>
      <c r="T136" s="127"/>
      <c r="U136" s="129"/>
      <c r="W136" s="85"/>
      <c r="Y136" s="86"/>
    </row>
    <row r="137" spans="1:48" s="52" customFormat="1" ht="24.75" customHeight="1">
      <c r="A137" s="156">
        <v>48</v>
      </c>
      <c r="B137" s="153">
        <v>0</v>
      </c>
      <c r="C137" s="143">
        <v>2220752</v>
      </c>
      <c r="D137" s="184" t="s">
        <v>130</v>
      </c>
      <c r="E137" s="11">
        <v>144</v>
      </c>
      <c r="F137" s="43" t="s">
        <v>23</v>
      </c>
      <c r="G137" s="51">
        <v>2800000</v>
      </c>
      <c r="H137" s="51">
        <v>2800000</v>
      </c>
      <c r="I137" s="51">
        <v>2800000</v>
      </c>
      <c r="J137" s="51">
        <v>2800000</v>
      </c>
      <c r="K137" s="51">
        <v>2800000</v>
      </c>
      <c r="L137" s="51">
        <v>2800000</v>
      </c>
      <c r="M137" s="51">
        <v>2800000</v>
      </c>
      <c r="N137" s="51">
        <v>2800000</v>
      </c>
      <c r="O137" s="51">
        <v>2800000</v>
      </c>
      <c r="P137" s="51">
        <v>2800000</v>
      </c>
      <c r="Q137" s="51">
        <v>2800000</v>
      </c>
      <c r="R137" s="51">
        <v>2800000</v>
      </c>
      <c r="S137" s="55">
        <f>SUM(G137:R137)</f>
        <v>33600000</v>
      </c>
      <c r="T137" s="145">
        <v>2800000</v>
      </c>
      <c r="U137" s="128">
        <f>S137+S138+T137</f>
        <v>36400000</v>
      </c>
      <c r="V137" s="64"/>
      <c r="W137" s="63"/>
      <c r="X137" s="64"/>
      <c r="Y137" s="98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1:48" s="52" customFormat="1" ht="21.75" customHeight="1">
      <c r="A138" s="157"/>
      <c r="B138" s="154"/>
      <c r="C138" s="144"/>
      <c r="D138" s="185"/>
      <c r="E138" s="11">
        <v>232</v>
      </c>
      <c r="F138" s="43" t="s">
        <v>19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55"/>
      <c r="T138" s="146"/>
      <c r="U138" s="129"/>
      <c r="V138" s="64"/>
      <c r="W138" s="63"/>
      <c r="X138" s="64"/>
      <c r="Y138" s="98"/>
      <c r="Z138" s="64"/>
      <c r="AA138" s="63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1:48" s="52" customFormat="1" ht="24.75" customHeight="1">
      <c r="A139" s="157">
        <v>49</v>
      </c>
      <c r="B139" s="154">
        <v>0</v>
      </c>
      <c r="C139" s="143">
        <v>773147</v>
      </c>
      <c r="D139" s="186" t="s">
        <v>56</v>
      </c>
      <c r="E139" s="11">
        <v>144</v>
      </c>
      <c r="F139" s="43" t="s">
        <v>23</v>
      </c>
      <c r="G139" s="51">
        <v>2500000</v>
      </c>
      <c r="H139" s="51">
        <v>2500000</v>
      </c>
      <c r="I139" s="51">
        <v>2500000</v>
      </c>
      <c r="J139" s="51">
        <v>2500000</v>
      </c>
      <c r="K139" s="51">
        <v>2500000</v>
      </c>
      <c r="L139" s="51">
        <v>2500000</v>
      </c>
      <c r="M139" s="51">
        <v>2500000</v>
      </c>
      <c r="N139" s="51">
        <v>2500000</v>
      </c>
      <c r="O139" s="51">
        <v>2500000</v>
      </c>
      <c r="P139" s="51">
        <v>2500000</v>
      </c>
      <c r="Q139" s="51">
        <v>2500000</v>
      </c>
      <c r="R139" s="51">
        <v>2500000</v>
      </c>
      <c r="S139" s="55">
        <f>SUM(G139:R139)</f>
        <v>30000000</v>
      </c>
      <c r="T139" s="145">
        <v>2500000</v>
      </c>
      <c r="U139" s="128">
        <f>S139+S140+T139</f>
        <v>32500000</v>
      </c>
      <c r="V139" s="64"/>
      <c r="W139" s="63"/>
      <c r="X139" s="64"/>
      <c r="Y139" s="98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1:48" s="52" customFormat="1" ht="21.75" customHeight="1" thickBot="1">
      <c r="A140" s="158"/>
      <c r="B140" s="155"/>
      <c r="C140" s="133"/>
      <c r="D140" s="185"/>
      <c r="E140" s="11">
        <v>232</v>
      </c>
      <c r="F140" s="43" t="s">
        <v>19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55"/>
      <c r="T140" s="146"/>
      <c r="U140" s="129"/>
      <c r="V140" s="64"/>
      <c r="W140" s="63"/>
      <c r="X140" s="64"/>
      <c r="Y140" s="98"/>
      <c r="Z140" s="64"/>
      <c r="AA140" s="63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1:25" s="5" customFormat="1" ht="21.75" customHeight="1">
      <c r="A141" s="149">
        <v>50</v>
      </c>
      <c r="B141" s="148">
        <v>0</v>
      </c>
      <c r="C141" s="143">
        <v>4523225</v>
      </c>
      <c r="D141" s="141" t="s">
        <v>151</v>
      </c>
      <c r="E141" s="60">
        <v>144</v>
      </c>
      <c r="F141" s="61" t="s">
        <v>23</v>
      </c>
      <c r="G141" s="59"/>
      <c r="H141" s="59">
        <v>650000</v>
      </c>
      <c r="I141" s="59">
        <v>1300000</v>
      </c>
      <c r="J141" s="59">
        <v>1300000</v>
      </c>
      <c r="K141" s="59">
        <v>1300000</v>
      </c>
      <c r="L141" s="59">
        <v>1300000</v>
      </c>
      <c r="M141" s="59">
        <v>1300000</v>
      </c>
      <c r="N141" s="59">
        <v>1300000</v>
      </c>
      <c r="O141" s="59">
        <v>1300000</v>
      </c>
      <c r="P141" s="59">
        <v>1300000</v>
      </c>
      <c r="Q141" s="59">
        <v>1300000</v>
      </c>
      <c r="R141" s="59">
        <v>1300000</v>
      </c>
      <c r="S141" s="58">
        <f>SUM(G141:R141)</f>
        <v>13650000</v>
      </c>
      <c r="T141" s="145">
        <v>1137500</v>
      </c>
      <c r="U141" s="128">
        <f>S141+S142+T141</f>
        <v>14787500</v>
      </c>
      <c r="W141" s="16"/>
      <c r="Y141" s="17"/>
    </row>
    <row r="142" spans="1:27" s="5" customFormat="1" ht="21.75" customHeight="1" thickBot="1">
      <c r="A142" s="149"/>
      <c r="B142" s="148"/>
      <c r="C142" s="144"/>
      <c r="D142" s="142"/>
      <c r="E142" s="11">
        <v>232</v>
      </c>
      <c r="F142" s="43" t="s">
        <v>19</v>
      </c>
      <c r="G142" s="52"/>
      <c r="H142" s="21"/>
      <c r="I142" s="21"/>
      <c r="J142" s="21"/>
      <c r="K142" s="21"/>
      <c r="L142" s="83"/>
      <c r="M142" s="52"/>
      <c r="N142" s="46"/>
      <c r="O142" s="21"/>
      <c r="P142" s="21"/>
      <c r="Q142" s="21"/>
      <c r="R142" s="21"/>
      <c r="S142" s="58"/>
      <c r="T142" s="146"/>
      <c r="U142" s="129"/>
      <c r="W142" s="16"/>
      <c r="Y142" s="17"/>
      <c r="AA142" s="16"/>
    </row>
    <row r="143" spans="1:23" s="5" customFormat="1" ht="21.75" customHeight="1">
      <c r="A143" s="130">
        <v>51</v>
      </c>
      <c r="B143" s="132">
        <v>0</v>
      </c>
      <c r="C143" s="132">
        <v>5163783</v>
      </c>
      <c r="D143" s="132" t="s">
        <v>147</v>
      </c>
      <c r="E143" s="11">
        <v>144</v>
      </c>
      <c r="F143" s="62" t="s">
        <v>23</v>
      </c>
      <c r="G143" s="51"/>
      <c r="H143" s="51"/>
      <c r="I143" s="51"/>
      <c r="J143" s="51"/>
      <c r="K143" s="51"/>
      <c r="L143" s="51"/>
      <c r="M143" s="51">
        <v>3000000</v>
      </c>
      <c r="N143" s="51">
        <v>3000000</v>
      </c>
      <c r="O143" s="51">
        <v>3000000</v>
      </c>
      <c r="P143" s="51">
        <v>3500000</v>
      </c>
      <c r="Q143" s="51">
        <v>3500000</v>
      </c>
      <c r="R143" s="21">
        <v>3500000</v>
      </c>
      <c r="S143" s="44">
        <f>SUM(M143:R143)</f>
        <v>19500000</v>
      </c>
      <c r="T143" s="145">
        <v>1562500</v>
      </c>
      <c r="U143" s="128">
        <f>S143+S144+T143</f>
        <v>21062500</v>
      </c>
      <c r="W143" s="16"/>
    </row>
    <row r="144" spans="1:23" s="5" customFormat="1" ht="21.75" customHeight="1" thickBot="1">
      <c r="A144" s="131"/>
      <c r="B144" s="133"/>
      <c r="C144" s="133"/>
      <c r="D144" s="133"/>
      <c r="E144" s="11">
        <v>232</v>
      </c>
      <c r="F144" s="62" t="s">
        <v>19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58"/>
      <c r="T144" s="146"/>
      <c r="U144" s="129"/>
      <c r="W144" s="16"/>
    </row>
    <row r="145" spans="1:23" s="5" customFormat="1" ht="21.75" customHeight="1">
      <c r="A145" s="130">
        <v>52</v>
      </c>
      <c r="B145" s="132">
        <v>0</v>
      </c>
      <c r="C145" s="132">
        <v>943007</v>
      </c>
      <c r="D145" s="132" t="s">
        <v>57</v>
      </c>
      <c r="E145" s="11">
        <v>144</v>
      </c>
      <c r="F145" s="62" t="s">
        <v>23</v>
      </c>
      <c r="G145" s="51">
        <v>2400000</v>
      </c>
      <c r="H145" s="51">
        <v>2400000</v>
      </c>
      <c r="I145" s="51">
        <v>2400000</v>
      </c>
      <c r="J145" s="51">
        <v>2400000</v>
      </c>
      <c r="K145" s="51">
        <v>2400000</v>
      </c>
      <c r="L145" s="51">
        <v>2400000</v>
      </c>
      <c r="M145" s="51">
        <v>2400000</v>
      </c>
      <c r="N145" s="51">
        <v>2400000</v>
      </c>
      <c r="O145" s="51">
        <v>2400000</v>
      </c>
      <c r="P145" s="51">
        <v>2400000</v>
      </c>
      <c r="Q145" s="51">
        <v>2400000</v>
      </c>
      <c r="R145" s="21">
        <v>2400000</v>
      </c>
      <c r="S145" s="44">
        <f>SUM(G145:R145)</f>
        <v>28800000</v>
      </c>
      <c r="T145" s="145">
        <v>2400000</v>
      </c>
      <c r="U145" s="128">
        <f>S145+S146+T145</f>
        <v>31200000</v>
      </c>
      <c r="W145" s="16"/>
    </row>
    <row r="146" spans="1:23" s="5" customFormat="1" ht="21.75" customHeight="1" thickBot="1">
      <c r="A146" s="131"/>
      <c r="B146" s="133"/>
      <c r="C146" s="133"/>
      <c r="D146" s="133"/>
      <c r="E146" s="11">
        <v>232</v>
      </c>
      <c r="F146" s="62" t="s">
        <v>19</v>
      </c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58"/>
      <c r="T146" s="146"/>
      <c r="U146" s="129"/>
      <c r="W146" s="16"/>
    </row>
    <row r="147" spans="1:23" s="87" customFormat="1" ht="21.75" customHeight="1">
      <c r="A147" s="130">
        <v>53</v>
      </c>
      <c r="B147" s="132">
        <v>0</v>
      </c>
      <c r="C147" s="132">
        <v>4599741</v>
      </c>
      <c r="D147" s="132" t="s">
        <v>115</v>
      </c>
      <c r="E147" s="11">
        <v>144</v>
      </c>
      <c r="F147" s="62" t="s">
        <v>23</v>
      </c>
      <c r="G147" s="51">
        <v>2600000</v>
      </c>
      <c r="H147" s="51">
        <v>2800000</v>
      </c>
      <c r="I147" s="51">
        <v>2800000</v>
      </c>
      <c r="J147" s="51">
        <v>2800000</v>
      </c>
      <c r="K147" s="51">
        <v>2800000</v>
      </c>
      <c r="L147" s="51">
        <v>2800000</v>
      </c>
      <c r="M147" s="51">
        <v>2800000</v>
      </c>
      <c r="N147" s="51">
        <v>2800000</v>
      </c>
      <c r="O147" s="51">
        <v>2800000</v>
      </c>
      <c r="P147" s="51">
        <v>2800000</v>
      </c>
      <c r="Q147" s="51">
        <v>2800000</v>
      </c>
      <c r="R147" s="51">
        <v>2800000</v>
      </c>
      <c r="S147" s="51">
        <v>2800000</v>
      </c>
      <c r="T147" s="145">
        <v>2800000</v>
      </c>
      <c r="U147" s="128">
        <f>S147+S148+T147</f>
        <v>5600000</v>
      </c>
      <c r="W147" s="88"/>
    </row>
    <row r="148" spans="1:23" s="87" customFormat="1" ht="21.75" customHeight="1" thickBot="1">
      <c r="A148" s="131"/>
      <c r="B148" s="133"/>
      <c r="C148" s="133"/>
      <c r="D148" s="133"/>
      <c r="E148" s="11">
        <v>232</v>
      </c>
      <c r="F148" s="62" t="s">
        <v>19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58"/>
      <c r="T148" s="146"/>
      <c r="U148" s="129"/>
      <c r="W148" s="88"/>
    </row>
    <row r="149" spans="1:23" s="5" customFormat="1" ht="21.75" customHeight="1">
      <c r="A149" s="130">
        <v>54</v>
      </c>
      <c r="B149" s="168">
        <v>0</v>
      </c>
      <c r="C149" s="134">
        <v>4868468</v>
      </c>
      <c r="D149" s="130" t="s">
        <v>58</v>
      </c>
      <c r="E149" s="11">
        <v>144</v>
      </c>
      <c r="F149" s="43" t="s">
        <v>23</v>
      </c>
      <c r="G149" s="51">
        <v>2500000</v>
      </c>
      <c r="H149" s="51">
        <v>2500000</v>
      </c>
      <c r="I149" s="51">
        <v>2500000</v>
      </c>
      <c r="J149" s="51">
        <v>2500000</v>
      </c>
      <c r="K149" s="51">
        <v>2500000</v>
      </c>
      <c r="L149" s="51">
        <v>2500000</v>
      </c>
      <c r="M149" s="51">
        <v>1500000</v>
      </c>
      <c r="N149" s="51"/>
      <c r="O149" s="51"/>
      <c r="P149" s="51"/>
      <c r="Q149" s="51"/>
      <c r="R149" s="51"/>
      <c r="S149" s="58">
        <f>SUM(G149:R149)</f>
        <v>16500000</v>
      </c>
      <c r="T149" s="159">
        <v>1291667</v>
      </c>
      <c r="U149" s="128">
        <f>S149+S150+T149</f>
        <v>17791667</v>
      </c>
      <c r="W149" s="16"/>
    </row>
    <row r="150" spans="1:25" s="5" customFormat="1" ht="21.75" customHeight="1" thickBot="1">
      <c r="A150" s="157"/>
      <c r="B150" s="154"/>
      <c r="C150" s="135"/>
      <c r="D150" s="157"/>
      <c r="E150" s="11">
        <v>232</v>
      </c>
      <c r="F150" s="43" t="s">
        <v>19</v>
      </c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8"/>
      <c r="T150" s="160"/>
      <c r="U150" s="129"/>
      <c r="W150" s="16"/>
      <c r="Y150" s="17"/>
    </row>
    <row r="151" spans="1:23" s="5" customFormat="1" ht="21.75" customHeight="1">
      <c r="A151" s="130">
        <v>55</v>
      </c>
      <c r="B151" s="168">
        <v>0</v>
      </c>
      <c r="C151" s="134">
        <v>2512057</v>
      </c>
      <c r="D151" s="130" t="s">
        <v>59</v>
      </c>
      <c r="E151" s="11">
        <v>144</v>
      </c>
      <c r="F151" s="25" t="s">
        <v>23</v>
      </c>
      <c r="G151" s="59">
        <v>2800000</v>
      </c>
      <c r="H151" s="59">
        <v>2800000</v>
      </c>
      <c r="I151" s="59">
        <v>2800000</v>
      </c>
      <c r="J151" s="59">
        <v>2800000</v>
      </c>
      <c r="K151" s="59">
        <v>2800000</v>
      </c>
      <c r="L151" s="59">
        <v>2800000</v>
      </c>
      <c r="M151" s="59">
        <v>2800000</v>
      </c>
      <c r="N151" s="59">
        <v>2800000</v>
      </c>
      <c r="O151" s="59">
        <v>2800000</v>
      </c>
      <c r="P151" s="59">
        <v>2800000</v>
      </c>
      <c r="Q151" s="59">
        <v>2800000</v>
      </c>
      <c r="R151" s="59">
        <v>2800000</v>
      </c>
      <c r="S151" s="42">
        <f>SUM(G151:R151)</f>
        <v>33600000</v>
      </c>
      <c r="T151" s="159">
        <v>2800000</v>
      </c>
      <c r="U151" s="128">
        <f>S151+S152+T151</f>
        <v>36400000</v>
      </c>
      <c r="W151" s="16"/>
    </row>
    <row r="152" spans="1:25" s="5" customFormat="1" ht="21.75" customHeight="1" thickBot="1">
      <c r="A152" s="157"/>
      <c r="B152" s="154"/>
      <c r="C152" s="135"/>
      <c r="D152" s="157"/>
      <c r="E152" s="11">
        <v>232</v>
      </c>
      <c r="F152" s="62" t="s">
        <v>19</v>
      </c>
      <c r="G152" s="51"/>
      <c r="H152" s="51"/>
      <c r="I152" s="51"/>
      <c r="J152" s="51"/>
      <c r="K152" s="51"/>
      <c r="L152" s="51"/>
      <c r="M152" s="51"/>
      <c r="N152" s="52"/>
      <c r="O152" s="52"/>
      <c r="P152" s="52"/>
      <c r="Q152" s="52"/>
      <c r="R152" s="52"/>
      <c r="S152" s="42"/>
      <c r="T152" s="160"/>
      <c r="U152" s="129"/>
      <c r="W152" s="16"/>
      <c r="Y152" s="17"/>
    </row>
    <row r="153" spans="1:23" s="67" customFormat="1" ht="21.75" customHeight="1">
      <c r="A153" s="130">
        <v>56</v>
      </c>
      <c r="B153" s="132">
        <v>0</v>
      </c>
      <c r="C153" s="134">
        <v>2297403</v>
      </c>
      <c r="D153" s="130" t="s">
        <v>60</v>
      </c>
      <c r="E153" s="11">
        <v>144</v>
      </c>
      <c r="F153" s="65" t="s">
        <v>23</v>
      </c>
      <c r="G153" s="51">
        <v>2500000</v>
      </c>
      <c r="H153" s="51">
        <v>2500000</v>
      </c>
      <c r="I153" s="51">
        <v>2500000</v>
      </c>
      <c r="J153" s="51">
        <v>2500000</v>
      </c>
      <c r="K153" s="51">
        <v>2500000</v>
      </c>
      <c r="L153" s="51">
        <v>2500000</v>
      </c>
      <c r="M153" s="51">
        <v>2500000</v>
      </c>
      <c r="N153" s="51">
        <v>2500000</v>
      </c>
      <c r="O153" s="51">
        <v>2500000</v>
      </c>
      <c r="P153" s="51">
        <v>2500000</v>
      </c>
      <c r="Q153" s="51">
        <v>2500000</v>
      </c>
      <c r="R153" s="51">
        <v>2500000</v>
      </c>
      <c r="S153" s="66">
        <f>SUM(G153:R153)</f>
        <v>30000000</v>
      </c>
      <c r="T153" s="159">
        <v>2500000</v>
      </c>
      <c r="U153" s="128">
        <f>S153+S154+T153</f>
        <v>32500000</v>
      </c>
      <c r="W153" s="68"/>
    </row>
    <row r="154" spans="1:25" s="67" customFormat="1" ht="21.75" customHeight="1" thickBot="1">
      <c r="A154" s="157"/>
      <c r="B154" s="139"/>
      <c r="C154" s="135"/>
      <c r="D154" s="157"/>
      <c r="E154" s="11">
        <v>232</v>
      </c>
      <c r="F154" s="65" t="s">
        <v>19</v>
      </c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66"/>
      <c r="T154" s="160"/>
      <c r="U154" s="129"/>
      <c r="W154" s="68"/>
      <c r="Y154" s="69"/>
    </row>
    <row r="155" spans="1:23" s="67" customFormat="1" ht="21.75" customHeight="1">
      <c r="A155" s="130">
        <v>57</v>
      </c>
      <c r="B155" s="132">
        <v>0</v>
      </c>
      <c r="C155" s="134">
        <v>1467563</v>
      </c>
      <c r="D155" s="130" t="s">
        <v>61</v>
      </c>
      <c r="E155" s="11">
        <v>144</v>
      </c>
      <c r="F155" s="65" t="s">
        <v>23</v>
      </c>
      <c r="G155" s="23">
        <v>2800000</v>
      </c>
      <c r="H155" s="23">
        <v>2800000</v>
      </c>
      <c r="I155" s="23">
        <v>2800000</v>
      </c>
      <c r="J155" s="23">
        <v>2800000</v>
      </c>
      <c r="K155" s="23">
        <v>2800000</v>
      </c>
      <c r="L155" s="23">
        <v>2800000</v>
      </c>
      <c r="M155" s="23">
        <v>2800000</v>
      </c>
      <c r="N155" s="23">
        <v>2800000</v>
      </c>
      <c r="O155" s="23">
        <v>2800000</v>
      </c>
      <c r="P155" s="23">
        <v>2800000</v>
      </c>
      <c r="Q155" s="23">
        <v>2800000</v>
      </c>
      <c r="R155" s="23">
        <v>2800000</v>
      </c>
      <c r="S155" s="66">
        <f>SUM(G155:R155)</f>
        <v>33600000</v>
      </c>
      <c r="T155" s="126">
        <v>2800000</v>
      </c>
      <c r="U155" s="128">
        <f>S155+S156+T155</f>
        <v>36400000</v>
      </c>
      <c r="W155" s="68"/>
    </row>
    <row r="156" spans="1:25" s="67" customFormat="1" ht="21.75" customHeight="1" thickBot="1">
      <c r="A156" s="157"/>
      <c r="B156" s="139"/>
      <c r="C156" s="135"/>
      <c r="D156" s="157"/>
      <c r="E156" s="11">
        <v>232</v>
      </c>
      <c r="F156" s="65" t="s">
        <v>19</v>
      </c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66"/>
      <c r="T156" s="127"/>
      <c r="U156" s="129"/>
      <c r="W156" s="68"/>
      <c r="Y156" s="69"/>
    </row>
    <row r="157" spans="1:23" s="67" customFormat="1" ht="21.75" customHeight="1">
      <c r="A157" s="130">
        <v>58</v>
      </c>
      <c r="B157" s="132">
        <v>0</v>
      </c>
      <c r="C157" s="134">
        <v>2007421</v>
      </c>
      <c r="D157" s="130" t="s">
        <v>62</v>
      </c>
      <c r="E157" s="11">
        <v>144</v>
      </c>
      <c r="F157" s="65" t="s">
        <v>23</v>
      </c>
      <c r="G157" s="23">
        <v>2500000</v>
      </c>
      <c r="H157" s="23">
        <v>2500000</v>
      </c>
      <c r="I157" s="23">
        <v>2500000</v>
      </c>
      <c r="J157" s="23">
        <v>2500000</v>
      </c>
      <c r="K157" s="23">
        <v>2500000</v>
      </c>
      <c r="L157" s="23">
        <v>2500000</v>
      </c>
      <c r="M157" s="23">
        <v>2500000</v>
      </c>
      <c r="N157" s="23">
        <v>2500000</v>
      </c>
      <c r="O157" s="23">
        <v>2500000</v>
      </c>
      <c r="P157" s="23">
        <v>2500000</v>
      </c>
      <c r="Q157" s="23">
        <v>2500000</v>
      </c>
      <c r="R157" s="23">
        <v>2500000</v>
      </c>
      <c r="S157" s="66">
        <f>SUM(G157:R157)</f>
        <v>30000000</v>
      </c>
      <c r="T157" s="159">
        <v>2500000</v>
      </c>
      <c r="U157" s="128">
        <f>S157+S158+T157</f>
        <v>32500000</v>
      </c>
      <c r="W157" s="68"/>
    </row>
    <row r="158" spans="1:25" s="67" customFormat="1" ht="21.75" customHeight="1" thickBot="1">
      <c r="A158" s="157"/>
      <c r="B158" s="139"/>
      <c r="C158" s="135"/>
      <c r="D158" s="157"/>
      <c r="E158" s="11">
        <v>232</v>
      </c>
      <c r="F158" s="65" t="s">
        <v>19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66"/>
      <c r="T158" s="160"/>
      <c r="U158" s="129"/>
      <c r="W158" s="68"/>
      <c r="Y158" s="69"/>
    </row>
    <row r="159" spans="1:23" s="67" customFormat="1" ht="21.75" customHeight="1">
      <c r="A159" s="130">
        <v>59</v>
      </c>
      <c r="B159" s="132">
        <v>0</v>
      </c>
      <c r="C159" s="134">
        <v>4665397</v>
      </c>
      <c r="D159" s="130" t="s">
        <v>131</v>
      </c>
      <c r="E159" s="11">
        <v>144</v>
      </c>
      <c r="F159" s="65" t="s">
        <v>23</v>
      </c>
      <c r="G159" s="23">
        <v>2400000</v>
      </c>
      <c r="H159" s="23">
        <v>2400000</v>
      </c>
      <c r="I159" s="23">
        <v>2400000</v>
      </c>
      <c r="J159" s="23">
        <v>2400000</v>
      </c>
      <c r="K159" s="23">
        <v>2400000</v>
      </c>
      <c r="L159" s="23">
        <v>2400000</v>
      </c>
      <c r="M159" s="23">
        <v>2400000</v>
      </c>
      <c r="N159" s="23">
        <v>2400000</v>
      </c>
      <c r="O159" s="23">
        <v>2400000</v>
      </c>
      <c r="P159" s="23">
        <v>2400000</v>
      </c>
      <c r="Q159" s="23">
        <v>2400000</v>
      </c>
      <c r="R159" s="23">
        <v>2400000</v>
      </c>
      <c r="S159" s="66">
        <f>SUM(G159:R159)</f>
        <v>28800000</v>
      </c>
      <c r="T159" s="126">
        <v>2400000</v>
      </c>
      <c r="U159" s="128">
        <f>S159+S160+T159</f>
        <v>31200000</v>
      </c>
      <c r="W159" s="68"/>
    </row>
    <row r="160" spans="1:25" s="67" customFormat="1" ht="21.75" customHeight="1" thickBot="1">
      <c r="A160" s="157"/>
      <c r="B160" s="139"/>
      <c r="C160" s="135"/>
      <c r="D160" s="157"/>
      <c r="E160" s="11">
        <v>232</v>
      </c>
      <c r="F160" s="65" t="s">
        <v>19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66"/>
      <c r="T160" s="127"/>
      <c r="U160" s="129"/>
      <c r="W160" s="68"/>
      <c r="Y160" s="69"/>
    </row>
    <row r="161" spans="1:23" s="67" customFormat="1" ht="21.75" customHeight="1">
      <c r="A161" s="130">
        <v>60</v>
      </c>
      <c r="B161" s="132">
        <v>0</v>
      </c>
      <c r="C161" s="134">
        <v>1522380</v>
      </c>
      <c r="D161" s="130" t="s">
        <v>63</v>
      </c>
      <c r="E161" s="11">
        <v>144</v>
      </c>
      <c r="F161" s="65" t="s">
        <v>23</v>
      </c>
      <c r="G161" s="23">
        <v>2800000</v>
      </c>
      <c r="H161" s="23">
        <v>2800000</v>
      </c>
      <c r="I161" s="23">
        <v>2800000</v>
      </c>
      <c r="J161" s="23">
        <v>2800000</v>
      </c>
      <c r="K161" s="23">
        <v>2800000</v>
      </c>
      <c r="L161" s="23">
        <v>2800000</v>
      </c>
      <c r="M161" s="23">
        <v>2800000</v>
      </c>
      <c r="N161" s="23">
        <v>2800000</v>
      </c>
      <c r="O161" s="23">
        <v>2800000</v>
      </c>
      <c r="P161" s="23">
        <v>2800000</v>
      </c>
      <c r="Q161" s="23">
        <v>2800000</v>
      </c>
      <c r="R161" s="23">
        <v>2800000</v>
      </c>
      <c r="S161" s="66">
        <f>SUM(G161:R161)</f>
        <v>33600000</v>
      </c>
      <c r="T161" s="126">
        <v>2800000</v>
      </c>
      <c r="U161" s="128">
        <f>S161+S162+T161</f>
        <v>36400000</v>
      </c>
      <c r="W161" s="68"/>
    </row>
    <row r="162" spans="1:25" s="67" customFormat="1" ht="21.75" customHeight="1" thickBot="1">
      <c r="A162" s="157"/>
      <c r="B162" s="139"/>
      <c r="C162" s="135"/>
      <c r="D162" s="157"/>
      <c r="E162" s="11">
        <v>232</v>
      </c>
      <c r="F162" s="65" t="s">
        <v>19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66"/>
      <c r="T162" s="127"/>
      <c r="U162" s="129"/>
      <c r="W162" s="68"/>
      <c r="Y162" s="69"/>
    </row>
    <row r="163" spans="1:23" s="67" customFormat="1" ht="21.75" customHeight="1">
      <c r="A163" s="130">
        <v>61</v>
      </c>
      <c r="B163" s="132">
        <v>0</v>
      </c>
      <c r="C163" s="134">
        <v>5495180</v>
      </c>
      <c r="D163" s="130" t="s">
        <v>66</v>
      </c>
      <c r="E163" s="11">
        <v>144</v>
      </c>
      <c r="F163" s="65" t="s">
        <v>23</v>
      </c>
      <c r="G163" s="23">
        <v>2800000</v>
      </c>
      <c r="H163" s="23">
        <v>2800000</v>
      </c>
      <c r="I163" s="23">
        <v>2800000</v>
      </c>
      <c r="J163" s="23">
        <v>2800000</v>
      </c>
      <c r="K163" s="23">
        <v>2800000</v>
      </c>
      <c r="L163" s="23">
        <v>2800000</v>
      </c>
      <c r="M163" s="23">
        <v>2800000</v>
      </c>
      <c r="N163" s="23">
        <v>2800000</v>
      </c>
      <c r="O163" s="23">
        <v>2800000</v>
      </c>
      <c r="P163" s="23">
        <v>2800000</v>
      </c>
      <c r="Q163" s="23">
        <v>2800000</v>
      </c>
      <c r="R163" s="23">
        <v>2800000</v>
      </c>
      <c r="S163" s="66">
        <f>SUM(G163:R163)</f>
        <v>33600000</v>
      </c>
      <c r="T163" s="126">
        <v>2800000</v>
      </c>
      <c r="U163" s="128">
        <f>S163+S164+T163</f>
        <v>36400000</v>
      </c>
      <c r="W163" s="68"/>
    </row>
    <row r="164" spans="1:25" s="67" customFormat="1" ht="21.75" customHeight="1" thickBot="1">
      <c r="A164" s="157"/>
      <c r="B164" s="139"/>
      <c r="C164" s="135"/>
      <c r="D164" s="157"/>
      <c r="E164" s="11">
        <v>232</v>
      </c>
      <c r="F164" s="65" t="s">
        <v>19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66"/>
      <c r="T164" s="127"/>
      <c r="U164" s="129"/>
      <c r="W164" s="68"/>
      <c r="Y164" s="69"/>
    </row>
    <row r="165" spans="1:23" s="67" customFormat="1" ht="21.75" customHeight="1">
      <c r="A165" s="130">
        <v>62</v>
      </c>
      <c r="B165" s="132">
        <v>0</v>
      </c>
      <c r="C165" s="134">
        <v>2060270</v>
      </c>
      <c r="D165" s="130" t="s">
        <v>64</v>
      </c>
      <c r="E165" s="11">
        <v>144</v>
      </c>
      <c r="F165" s="65" t="s">
        <v>23</v>
      </c>
      <c r="G165" s="23">
        <v>4000000</v>
      </c>
      <c r="H165" s="23">
        <v>4000000</v>
      </c>
      <c r="I165" s="23">
        <v>4000000</v>
      </c>
      <c r="J165" s="23">
        <v>4000000</v>
      </c>
      <c r="K165" s="23">
        <v>4000000</v>
      </c>
      <c r="L165" s="23">
        <v>4000000</v>
      </c>
      <c r="M165" s="23">
        <v>4000000</v>
      </c>
      <c r="N165" s="23">
        <v>4000000</v>
      </c>
      <c r="O165" s="23">
        <v>4000000</v>
      </c>
      <c r="P165" s="23">
        <v>4000000</v>
      </c>
      <c r="Q165" s="23">
        <v>4000000</v>
      </c>
      <c r="R165" s="23">
        <v>4000000</v>
      </c>
      <c r="S165" s="66">
        <f>SUM(G165:R165)</f>
        <v>48000000</v>
      </c>
      <c r="T165" s="126">
        <v>4000000</v>
      </c>
      <c r="U165" s="128">
        <f>S165+S166+T165</f>
        <v>52000000</v>
      </c>
      <c r="W165" s="68"/>
    </row>
    <row r="166" spans="1:25" s="67" customFormat="1" ht="21.75" customHeight="1" thickBot="1">
      <c r="A166" s="131"/>
      <c r="B166" s="133"/>
      <c r="C166" s="135"/>
      <c r="D166" s="157"/>
      <c r="E166" s="11">
        <v>232</v>
      </c>
      <c r="F166" s="65" t="s">
        <v>19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66"/>
      <c r="T166" s="127"/>
      <c r="U166" s="129"/>
      <c r="W166" s="68"/>
      <c r="Y166" s="69"/>
    </row>
    <row r="167" spans="1:23" s="67" customFormat="1" ht="21.75" customHeight="1">
      <c r="A167" s="130">
        <v>63</v>
      </c>
      <c r="B167" s="132">
        <v>0</v>
      </c>
      <c r="C167" s="134">
        <v>836675</v>
      </c>
      <c r="D167" s="130" t="s">
        <v>132</v>
      </c>
      <c r="E167" s="11">
        <v>144</v>
      </c>
      <c r="F167" s="65" t="s">
        <v>23</v>
      </c>
      <c r="G167" s="23">
        <v>3000000</v>
      </c>
      <c r="H167" s="23">
        <v>3000000</v>
      </c>
      <c r="I167" s="23">
        <v>3000000</v>
      </c>
      <c r="J167" s="23">
        <v>3000000</v>
      </c>
      <c r="K167" s="23">
        <v>3000000</v>
      </c>
      <c r="L167" s="23">
        <v>3000000</v>
      </c>
      <c r="M167" s="23">
        <v>3000000</v>
      </c>
      <c r="N167" s="23">
        <v>3000000</v>
      </c>
      <c r="O167" s="23">
        <v>3000000</v>
      </c>
      <c r="P167" s="23">
        <v>3000000</v>
      </c>
      <c r="Q167" s="23">
        <v>3000000</v>
      </c>
      <c r="R167" s="23">
        <v>3000000</v>
      </c>
      <c r="S167" s="66">
        <f>SUM(G167:R167)</f>
        <v>36000000</v>
      </c>
      <c r="T167" s="126">
        <v>3000000</v>
      </c>
      <c r="U167" s="128">
        <f>S167+S168+T167</f>
        <v>39000000</v>
      </c>
      <c r="W167" s="68"/>
    </row>
    <row r="168" spans="1:25" s="67" customFormat="1" ht="21.75" customHeight="1" thickBot="1">
      <c r="A168" s="131"/>
      <c r="B168" s="133"/>
      <c r="C168" s="135"/>
      <c r="D168" s="157"/>
      <c r="E168" s="11">
        <v>232</v>
      </c>
      <c r="F168" s="65" t="s">
        <v>19</v>
      </c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66"/>
      <c r="T168" s="127"/>
      <c r="U168" s="129"/>
      <c r="W168" s="68"/>
      <c r="Y168" s="69"/>
    </row>
    <row r="169" spans="1:23" s="67" customFormat="1" ht="21.75" customHeight="1">
      <c r="A169" s="130">
        <v>64</v>
      </c>
      <c r="B169" s="132">
        <v>0</v>
      </c>
      <c r="C169" s="134">
        <v>617847</v>
      </c>
      <c r="D169" s="130" t="s">
        <v>148</v>
      </c>
      <c r="E169" s="11">
        <v>144</v>
      </c>
      <c r="F169" s="65" t="s">
        <v>23</v>
      </c>
      <c r="G169" s="23"/>
      <c r="H169" s="23"/>
      <c r="I169" s="23"/>
      <c r="J169" s="23"/>
      <c r="K169" s="23"/>
      <c r="L169" s="23"/>
      <c r="M169" s="23">
        <v>5000000</v>
      </c>
      <c r="N169" s="23">
        <v>5000000</v>
      </c>
      <c r="O169" s="23">
        <v>5000000</v>
      </c>
      <c r="P169" s="23">
        <v>5000000</v>
      </c>
      <c r="Q169" s="23">
        <v>5000000</v>
      </c>
      <c r="R169" s="23">
        <v>5000000</v>
      </c>
      <c r="S169" s="66">
        <f>SUM(G169:R169)</f>
        <v>30000000</v>
      </c>
      <c r="T169" s="126">
        <v>2500000</v>
      </c>
      <c r="U169" s="128">
        <f>S169+S170+T169</f>
        <v>32500000</v>
      </c>
      <c r="W169" s="68"/>
    </row>
    <row r="170" spans="1:25" s="67" customFormat="1" ht="21.75" customHeight="1" thickBot="1">
      <c r="A170" s="131"/>
      <c r="B170" s="133"/>
      <c r="C170" s="135"/>
      <c r="D170" s="157"/>
      <c r="E170" s="11">
        <v>232</v>
      </c>
      <c r="F170" s="65" t="s">
        <v>19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66"/>
      <c r="T170" s="127"/>
      <c r="U170" s="129"/>
      <c r="W170" s="68"/>
      <c r="Y170" s="69"/>
    </row>
    <row r="171" spans="1:23" s="67" customFormat="1" ht="21.75" customHeight="1">
      <c r="A171" s="130">
        <v>65</v>
      </c>
      <c r="B171" s="132">
        <v>0</v>
      </c>
      <c r="C171" s="134">
        <v>1809533</v>
      </c>
      <c r="D171" s="136" t="s">
        <v>65</v>
      </c>
      <c r="E171" s="11">
        <v>144</v>
      </c>
      <c r="F171" s="65" t="s">
        <v>23</v>
      </c>
      <c r="G171" s="51">
        <v>2500000</v>
      </c>
      <c r="H171" s="51">
        <v>2500000</v>
      </c>
      <c r="I171" s="51">
        <v>2500000</v>
      </c>
      <c r="J171" s="51">
        <v>2500000</v>
      </c>
      <c r="K171" s="51">
        <v>2500000</v>
      </c>
      <c r="L171" s="51">
        <v>2500000</v>
      </c>
      <c r="M171" s="51">
        <v>2500000</v>
      </c>
      <c r="N171" s="51">
        <v>2500000</v>
      </c>
      <c r="O171" s="51">
        <v>2500000</v>
      </c>
      <c r="P171" s="51">
        <v>2500000</v>
      </c>
      <c r="Q171" s="51">
        <v>2500000</v>
      </c>
      <c r="R171" s="51">
        <v>2500000</v>
      </c>
      <c r="S171" s="66">
        <f>SUM(G171:R171)</f>
        <v>30000000</v>
      </c>
      <c r="T171" s="126">
        <v>2500000</v>
      </c>
      <c r="U171" s="128">
        <f>S171+S172+T171</f>
        <v>32500000</v>
      </c>
      <c r="W171" s="68"/>
    </row>
    <row r="172" spans="1:25" s="67" customFormat="1" ht="21.75" customHeight="1" thickBot="1">
      <c r="A172" s="131"/>
      <c r="B172" s="133"/>
      <c r="C172" s="135"/>
      <c r="D172" s="137"/>
      <c r="E172" s="11">
        <v>232</v>
      </c>
      <c r="F172" s="65" t="s">
        <v>19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66"/>
      <c r="T172" s="127"/>
      <c r="U172" s="129"/>
      <c r="W172" s="68"/>
      <c r="Y172" s="69"/>
    </row>
    <row r="173" spans="1:23" s="84" customFormat="1" ht="21.75" customHeight="1">
      <c r="A173" s="130">
        <v>66</v>
      </c>
      <c r="B173" s="132">
        <v>0</v>
      </c>
      <c r="C173" s="134">
        <v>5685780</v>
      </c>
      <c r="D173" s="136" t="s">
        <v>116</v>
      </c>
      <c r="E173" s="11">
        <v>144</v>
      </c>
      <c r="F173" s="65" t="s">
        <v>23</v>
      </c>
      <c r="G173" s="51">
        <v>2600000</v>
      </c>
      <c r="H173" s="51">
        <v>2600000</v>
      </c>
      <c r="I173" s="51">
        <v>2600000</v>
      </c>
      <c r="J173" s="51">
        <v>2600000</v>
      </c>
      <c r="K173" s="51">
        <v>2600000</v>
      </c>
      <c r="L173" s="51">
        <v>2600000</v>
      </c>
      <c r="M173" s="51">
        <v>2600000</v>
      </c>
      <c r="N173" s="51">
        <v>2600000</v>
      </c>
      <c r="O173" s="51">
        <v>2600000</v>
      </c>
      <c r="P173" s="51">
        <v>2600000</v>
      </c>
      <c r="Q173" s="51">
        <v>2600000</v>
      </c>
      <c r="R173" s="51">
        <v>2600000</v>
      </c>
      <c r="S173" s="66">
        <v>31200000</v>
      </c>
      <c r="T173" s="126">
        <v>2600000</v>
      </c>
      <c r="U173" s="128">
        <f>S173+S174+T173</f>
        <v>33800000</v>
      </c>
      <c r="W173" s="85"/>
    </row>
    <row r="174" spans="1:25" s="84" customFormat="1" ht="21.75" customHeight="1" thickBot="1">
      <c r="A174" s="157"/>
      <c r="B174" s="139"/>
      <c r="C174" s="135"/>
      <c r="D174" s="137"/>
      <c r="E174" s="11">
        <v>232</v>
      </c>
      <c r="F174" s="65" t="s">
        <v>19</v>
      </c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66"/>
      <c r="T174" s="127"/>
      <c r="U174" s="129"/>
      <c r="W174" s="85"/>
      <c r="Y174" s="86"/>
    </row>
    <row r="175" spans="1:23" s="67" customFormat="1" ht="21.75" customHeight="1" thickBot="1">
      <c r="A175" s="188">
        <v>67</v>
      </c>
      <c r="B175" s="134">
        <v>0</v>
      </c>
      <c r="C175" s="134">
        <v>3379891</v>
      </c>
      <c r="D175" s="164" t="s">
        <v>67</v>
      </c>
      <c r="E175" s="28">
        <v>144</v>
      </c>
      <c r="F175" s="70" t="s">
        <v>23</v>
      </c>
      <c r="G175" s="51">
        <v>2400000</v>
      </c>
      <c r="H175" s="51">
        <v>2400000</v>
      </c>
      <c r="I175" s="51">
        <v>2400000</v>
      </c>
      <c r="J175" s="51">
        <v>2600000</v>
      </c>
      <c r="K175" s="51">
        <v>2600000</v>
      </c>
      <c r="L175" s="51">
        <v>2600000</v>
      </c>
      <c r="M175" s="51">
        <v>2600000</v>
      </c>
      <c r="N175" s="51">
        <v>2600000</v>
      </c>
      <c r="O175" s="51">
        <v>2600000</v>
      </c>
      <c r="P175" s="51">
        <v>2600000</v>
      </c>
      <c r="Q175" s="51">
        <v>2600000</v>
      </c>
      <c r="R175" s="51">
        <v>2600000</v>
      </c>
      <c r="S175" s="71">
        <f>SUM(G175:R175)</f>
        <v>30600000</v>
      </c>
      <c r="T175" s="126">
        <v>2600000</v>
      </c>
      <c r="U175" s="128">
        <f>S175+S176+T175</f>
        <v>33200000</v>
      </c>
      <c r="W175" s="68"/>
    </row>
    <row r="176" spans="1:23" s="67" customFormat="1" ht="21.75" customHeight="1" thickBot="1">
      <c r="A176" s="189"/>
      <c r="B176" s="135"/>
      <c r="C176" s="135"/>
      <c r="D176" s="137"/>
      <c r="E176" s="24">
        <v>232</v>
      </c>
      <c r="F176" s="72" t="s">
        <v>19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66"/>
      <c r="T176" s="127"/>
      <c r="U176" s="129"/>
      <c r="W176" s="68"/>
    </row>
    <row r="177" spans="1:23" s="67" customFormat="1" ht="21.75" customHeight="1" thickBot="1">
      <c r="A177" s="188">
        <v>68</v>
      </c>
      <c r="B177" s="134">
        <v>0</v>
      </c>
      <c r="C177" s="134">
        <v>5228182</v>
      </c>
      <c r="D177" s="164" t="s">
        <v>133</v>
      </c>
      <c r="E177" s="28">
        <v>144</v>
      </c>
      <c r="F177" s="70" t="s">
        <v>23</v>
      </c>
      <c r="G177" s="51">
        <v>2600000</v>
      </c>
      <c r="H177" s="51">
        <v>2600000</v>
      </c>
      <c r="I177" s="51">
        <v>2600000</v>
      </c>
      <c r="J177" s="51">
        <v>2600000</v>
      </c>
      <c r="K177" s="51">
        <v>2600000</v>
      </c>
      <c r="L177" s="51">
        <v>2600000</v>
      </c>
      <c r="M177" s="51">
        <v>2600000</v>
      </c>
      <c r="N177" s="51">
        <v>2600000</v>
      </c>
      <c r="O177" s="51">
        <v>2600000</v>
      </c>
      <c r="P177" s="51">
        <v>2600000</v>
      </c>
      <c r="Q177" s="51">
        <v>2600000</v>
      </c>
      <c r="R177" s="51">
        <v>2600000</v>
      </c>
      <c r="S177" s="71">
        <f>SUM(G177:R177)</f>
        <v>31200000</v>
      </c>
      <c r="T177" s="126">
        <v>2600000</v>
      </c>
      <c r="U177" s="128">
        <f>S177+S178+T177</f>
        <v>33800000</v>
      </c>
      <c r="W177" s="68"/>
    </row>
    <row r="178" spans="1:23" s="67" customFormat="1" ht="21.75" customHeight="1" thickBot="1">
      <c r="A178" s="189"/>
      <c r="B178" s="135"/>
      <c r="C178" s="135"/>
      <c r="D178" s="137"/>
      <c r="E178" s="24">
        <v>232</v>
      </c>
      <c r="F178" s="72" t="s">
        <v>19</v>
      </c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66"/>
      <c r="T178" s="127"/>
      <c r="U178" s="129"/>
      <c r="W178" s="68"/>
    </row>
    <row r="179" spans="1:23" s="67" customFormat="1" ht="25.5" customHeight="1" thickBot="1">
      <c r="A179" s="162">
        <v>69</v>
      </c>
      <c r="B179" s="165">
        <v>0</v>
      </c>
      <c r="C179" s="134">
        <v>3679217</v>
      </c>
      <c r="D179" s="164" t="s">
        <v>68</v>
      </c>
      <c r="E179" s="28">
        <v>144</v>
      </c>
      <c r="F179" s="70" t="s">
        <v>23</v>
      </c>
      <c r="G179" s="23">
        <v>2700000</v>
      </c>
      <c r="H179" s="23">
        <v>2700000</v>
      </c>
      <c r="I179" s="23">
        <v>2700000</v>
      </c>
      <c r="J179" s="23">
        <v>2700000</v>
      </c>
      <c r="K179" s="23">
        <v>2700000</v>
      </c>
      <c r="L179" s="23">
        <v>2700000</v>
      </c>
      <c r="M179" s="23">
        <v>2700000</v>
      </c>
      <c r="N179" s="23">
        <v>2700000</v>
      </c>
      <c r="O179" s="23">
        <v>2700000</v>
      </c>
      <c r="P179" s="23">
        <v>2700000</v>
      </c>
      <c r="Q179" s="23">
        <v>2700000</v>
      </c>
      <c r="R179" s="23">
        <v>2700000</v>
      </c>
      <c r="S179" s="23">
        <f>SUM(G179:R179)</f>
        <v>32400000</v>
      </c>
      <c r="T179" s="126">
        <v>2700000</v>
      </c>
      <c r="U179" s="128">
        <f>S179+S180+T179</f>
        <v>35100000</v>
      </c>
      <c r="W179" s="68"/>
    </row>
    <row r="180" spans="1:23" s="67" customFormat="1" ht="21.75" customHeight="1" thickBot="1">
      <c r="A180" s="163"/>
      <c r="B180" s="135"/>
      <c r="C180" s="135"/>
      <c r="D180" s="137"/>
      <c r="E180" s="24">
        <v>232</v>
      </c>
      <c r="F180" s="72" t="s">
        <v>19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66"/>
      <c r="T180" s="127"/>
      <c r="U180" s="129"/>
      <c r="W180" s="68"/>
    </row>
    <row r="181" spans="1:23" s="67" customFormat="1" ht="25.5" customHeight="1" thickBot="1">
      <c r="A181" s="162">
        <v>70</v>
      </c>
      <c r="B181" s="165">
        <v>0</v>
      </c>
      <c r="C181" s="134">
        <v>6674570</v>
      </c>
      <c r="D181" s="164" t="s">
        <v>134</v>
      </c>
      <c r="E181" s="28">
        <v>144</v>
      </c>
      <c r="F181" s="70" t="s">
        <v>23</v>
      </c>
      <c r="G181" s="23">
        <v>2600000</v>
      </c>
      <c r="H181" s="23">
        <v>2600000</v>
      </c>
      <c r="I181" s="23">
        <v>2600000</v>
      </c>
      <c r="J181" s="23">
        <v>2600000</v>
      </c>
      <c r="K181" s="23">
        <v>2600000</v>
      </c>
      <c r="L181" s="23">
        <v>2600000</v>
      </c>
      <c r="M181" s="23">
        <v>2600000</v>
      </c>
      <c r="N181" s="23">
        <v>2600000</v>
      </c>
      <c r="O181" s="23">
        <v>2600000</v>
      </c>
      <c r="P181" s="23">
        <v>2600000</v>
      </c>
      <c r="Q181" s="23">
        <v>2600000</v>
      </c>
      <c r="R181" s="23">
        <v>2600000</v>
      </c>
      <c r="S181" s="23">
        <f>SUM(G181:R181)</f>
        <v>31200000</v>
      </c>
      <c r="T181" s="126">
        <v>2600000</v>
      </c>
      <c r="U181" s="128">
        <f>S181+S182+T181</f>
        <v>33800000</v>
      </c>
      <c r="W181" s="68"/>
    </row>
    <row r="182" spans="1:23" s="67" customFormat="1" ht="21.75" customHeight="1" thickBot="1">
      <c r="A182" s="163"/>
      <c r="B182" s="135"/>
      <c r="C182" s="135"/>
      <c r="D182" s="137"/>
      <c r="E182" s="24">
        <v>232</v>
      </c>
      <c r="F182" s="72" t="s">
        <v>19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66"/>
      <c r="T182" s="127"/>
      <c r="U182" s="129"/>
      <c r="W182" s="68"/>
    </row>
    <row r="183" spans="1:23" s="84" customFormat="1" ht="25.5" customHeight="1" thickBot="1">
      <c r="A183" s="190">
        <v>71</v>
      </c>
      <c r="B183" s="134">
        <v>0</v>
      </c>
      <c r="C183" s="134">
        <v>5740454</v>
      </c>
      <c r="D183" s="136" t="s">
        <v>117</v>
      </c>
      <c r="E183" s="28">
        <v>144</v>
      </c>
      <c r="F183" s="70" t="s">
        <v>23</v>
      </c>
      <c r="G183" s="23">
        <v>2600000</v>
      </c>
      <c r="H183" s="23">
        <v>2600000</v>
      </c>
      <c r="I183" s="23">
        <v>2600000</v>
      </c>
      <c r="J183" s="23">
        <v>2600000</v>
      </c>
      <c r="K183" s="23">
        <v>2600000</v>
      </c>
      <c r="L183" s="23">
        <v>2600000</v>
      </c>
      <c r="M183" s="23">
        <v>2600000</v>
      </c>
      <c r="N183" s="23">
        <v>2600000</v>
      </c>
      <c r="O183" s="23">
        <v>2600000</v>
      </c>
      <c r="P183" s="23">
        <v>2600000</v>
      </c>
      <c r="Q183" s="23">
        <v>2600000</v>
      </c>
      <c r="R183" s="23">
        <v>2600000</v>
      </c>
      <c r="S183" s="66">
        <v>31200000</v>
      </c>
      <c r="T183" s="126">
        <v>2600000</v>
      </c>
      <c r="U183" s="128">
        <f>S183+S184+T183</f>
        <v>33800000</v>
      </c>
      <c r="W183" s="85"/>
    </row>
    <row r="184" spans="1:23" s="84" customFormat="1" ht="21.75" customHeight="1" thickBot="1">
      <c r="A184" s="163"/>
      <c r="B184" s="135"/>
      <c r="C184" s="135"/>
      <c r="D184" s="137"/>
      <c r="E184" s="24">
        <v>232</v>
      </c>
      <c r="F184" s="72" t="s">
        <v>19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66"/>
      <c r="T184" s="127"/>
      <c r="U184" s="129"/>
      <c r="W184" s="85"/>
    </row>
    <row r="185" spans="1:23" s="84" customFormat="1" ht="25.5" customHeight="1" thickBot="1">
      <c r="A185" s="162">
        <v>72</v>
      </c>
      <c r="B185" s="165">
        <v>0</v>
      </c>
      <c r="C185" s="134">
        <v>4606649</v>
      </c>
      <c r="D185" s="164" t="s">
        <v>118</v>
      </c>
      <c r="E185" s="28">
        <v>144</v>
      </c>
      <c r="F185" s="70" t="s">
        <v>23</v>
      </c>
      <c r="G185" s="23">
        <v>3000000</v>
      </c>
      <c r="H185" s="23">
        <v>3000000</v>
      </c>
      <c r="I185" s="23">
        <v>3000000</v>
      </c>
      <c r="J185" s="23">
        <v>3000000</v>
      </c>
      <c r="K185" s="23">
        <v>3000000</v>
      </c>
      <c r="L185" s="23">
        <v>3000000</v>
      </c>
      <c r="M185" s="23">
        <v>3000000</v>
      </c>
      <c r="N185" s="23">
        <v>3000000</v>
      </c>
      <c r="O185" s="23">
        <v>3000000</v>
      </c>
      <c r="P185" s="23">
        <v>3000000</v>
      </c>
      <c r="Q185" s="23">
        <v>3000000</v>
      </c>
      <c r="R185" s="23">
        <v>3000000</v>
      </c>
      <c r="S185" s="23">
        <v>36000000</v>
      </c>
      <c r="T185" s="126">
        <v>3000000</v>
      </c>
      <c r="U185" s="128">
        <f>S185+S186+T185</f>
        <v>39000000</v>
      </c>
      <c r="W185" s="85"/>
    </row>
    <row r="186" spans="1:23" s="84" customFormat="1" ht="21.75" customHeight="1" thickBot="1">
      <c r="A186" s="163"/>
      <c r="B186" s="135"/>
      <c r="C186" s="135"/>
      <c r="D186" s="137"/>
      <c r="E186" s="24">
        <v>232</v>
      </c>
      <c r="F186" s="72" t="s">
        <v>19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66"/>
      <c r="T186" s="127"/>
      <c r="U186" s="129"/>
      <c r="W186" s="85"/>
    </row>
    <row r="187" spans="1:23" s="84" customFormat="1" ht="25.5" customHeight="1" thickBot="1">
      <c r="A187" s="162">
        <v>73</v>
      </c>
      <c r="B187" s="165">
        <v>0</v>
      </c>
      <c r="C187" s="134">
        <v>6817057</v>
      </c>
      <c r="D187" s="164" t="s">
        <v>135</v>
      </c>
      <c r="E187" s="28">
        <v>144</v>
      </c>
      <c r="F187" s="70" t="s">
        <v>23</v>
      </c>
      <c r="G187" s="23">
        <v>2600000</v>
      </c>
      <c r="H187" s="23">
        <v>2600000</v>
      </c>
      <c r="I187" s="23">
        <v>2600000</v>
      </c>
      <c r="J187" s="23">
        <v>2600000</v>
      </c>
      <c r="K187" s="23">
        <v>2600000</v>
      </c>
      <c r="L187" s="23">
        <v>2600000</v>
      </c>
      <c r="M187" s="23">
        <v>2600000</v>
      </c>
      <c r="N187" s="23">
        <v>2600000</v>
      </c>
      <c r="O187" s="23">
        <v>2600000</v>
      </c>
      <c r="P187" s="23">
        <v>2600000</v>
      </c>
      <c r="Q187" s="23">
        <v>2600000</v>
      </c>
      <c r="R187" s="23">
        <v>2600000</v>
      </c>
      <c r="S187" s="66">
        <v>31200000</v>
      </c>
      <c r="T187" s="126">
        <v>2600000</v>
      </c>
      <c r="U187" s="128">
        <f>S187+S188+T187</f>
        <v>33800000</v>
      </c>
      <c r="W187" s="85"/>
    </row>
    <row r="188" spans="1:23" s="84" customFormat="1" ht="21.75" customHeight="1" thickBot="1">
      <c r="A188" s="163"/>
      <c r="B188" s="135"/>
      <c r="C188" s="135"/>
      <c r="D188" s="137"/>
      <c r="E188" s="24">
        <v>232</v>
      </c>
      <c r="F188" s="72" t="s">
        <v>19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66"/>
      <c r="T188" s="127"/>
      <c r="U188" s="129"/>
      <c r="W188" s="85"/>
    </row>
    <row r="189" spans="1:23" s="67" customFormat="1" ht="21.75" customHeight="1" thickBot="1">
      <c r="A189" s="162">
        <v>74</v>
      </c>
      <c r="B189" s="165">
        <v>0</v>
      </c>
      <c r="C189" s="134">
        <v>4156628</v>
      </c>
      <c r="D189" s="164" t="s">
        <v>112</v>
      </c>
      <c r="E189" s="28">
        <v>144</v>
      </c>
      <c r="F189" s="70" t="s">
        <v>23</v>
      </c>
      <c r="G189" s="23">
        <v>2800000</v>
      </c>
      <c r="H189" s="23">
        <v>2800000</v>
      </c>
      <c r="I189" s="23">
        <v>2800000</v>
      </c>
      <c r="J189" s="23">
        <v>2800000</v>
      </c>
      <c r="K189" s="23">
        <v>2800000</v>
      </c>
      <c r="L189" s="23">
        <v>2800000</v>
      </c>
      <c r="M189" s="23">
        <v>2800000</v>
      </c>
      <c r="N189" s="23">
        <v>2800000</v>
      </c>
      <c r="O189" s="23">
        <v>2800000</v>
      </c>
      <c r="P189" s="23">
        <v>2800000</v>
      </c>
      <c r="Q189" s="23">
        <v>2800000</v>
      </c>
      <c r="R189" s="23">
        <v>2800000</v>
      </c>
      <c r="S189" s="23">
        <f>SUM(G189:R189)</f>
        <v>33600000</v>
      </c>
      <c r="T189" s="126">
        <v>2800000</v>
      </c>
      <c r="U189" s="128">
        <f>S189+S190+T189</f>
        <v>36400000</v>
      </c>
      <c r="W189" s="68"/>
    </row>
    <row r="190" spans="1:23" s="67" customFormat="1" ht="21.75" customHeight="1" thickBot="1">
      <c r="A190" s="163"/>
      <c r="B190" s="135"/>
      <c r="C190" s="135"/>
      <c r="D190" s="137"/>
      <c r="E190" s="24">
        <v>232</v>
      </c>
      <c r="F190" s="72" t="s">
        <v>19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66"/>
      <c r="T190" s="127"/>
      <c r="U190" s="129"/>
      <c r="W190" s="68"/>
    </row>
    <row r="191" spans="1:23" s="67" customFormat="1" ht="21.75" customHeight="1" thickBot="1">
      <c r="A191" s="162">
        <v>75</v>
      </c>
      <c r="B191" s="165">
        <v>0</v>
      </c>
      <c r="C191" s="134">
        <v>4770528</v>
      </c>
      <c r="D191" s="164" t="s">
        <v>136</v>
      </c>
      <c r="E191" s="28">
        <v>144</v>
      </c>
      <c r="F191" s="70" t="s">
        <v>23</v>
      </c>
      <c r="G191" s="23">
        <v>2600000</v>
      </c>
      <c r="H191" s="23">
        <v>2600000</v>
      </c>
      <c r="I191" s="23">
        <v>2600000</v>
      </c>
      <c r="J191" s="23">
        <v>2600000</v>
      </c>
      <c r="K191" s="23">
        <v>2600000</v>
      </c>
      <c r="L191" s="23">
        <v>2600000</v>
      </c>
      <c r="M191" s="23">
        <v>2600000</v>
      </c>
      <c r="N191" s="23">
        <v>2600000</v>
      </c>
      <c r="O191" s="23">
        <v>2600000</v>
      </c>
      <c r="P191" s="23">
        <v>2600000</v>
      </c>
      <c r="Q191" s="23">
        <v>2600000</v>
      </c>
      <c r="R191" s="23">
        <v>2600000</v>
      </c>
      <c r="S191" s="23">
        <f>SUM(G191:R191)</f>
        <v>31200000</v>
      </c>
      <c r="T191" s="126">
        <v>2600000</v>
      </c>
      <c r="U191" s="128">
        <f aca="true" t="shared" si="1" ref="U191:U253">S191+S192+T191</f>
        <v>33800000</v>
      </c>
      <c r="W191" s="68"/>
    </row>
    <row r="192" spans="1:23" s="67" customFormat="1" ht="21.75" customHeight="1" thickBot="1">
      <c r="A192" s="163"/>
      <c r="B192" s="135"/>
      <c r="C192" s="135"/>
      <c r="D192" s="137"/>
      <c r="E192" s="24">
        <v>232</v>
      </c>
      <c r="F192" s="72" t="s">
        <v>19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66"/>
      <c r="T192" s="127"/>
      <c r="U192" s="129"/>
      <c r="W192" s="68"/>
    </row>
    <row r="193" spans="1:23" s="67" customFormat="1" ht="21.75" customHeight="1" thickBot="1">
      <c r="A193" s="130">
        <v>76</v>
      </c>
      <c r="B193" s="134">
        <v>0</v>
      </c>
      <c r="C193" s="134">
        <v>4809666</v>
      </c>
      <c r="D193" s="136" t="s">
        <v>137</v>
      </c>
      <c r="E193" s="28">
        <v>144</v>
      </c>
      <c r="F193" s="70" t="s">
        <v>23</v>
      </c>
      <c r="G193" s="23">
        <v>2800000</v>
      </c>
      <c r="H193" s="23">
        <v>2800000</v>
      </c>
      <c r="I193" s="23">
        <v>2800000</v>
      </c>
      <c r="J193" s="23">
        <v>2800000</v>
      </c>
      <c r="K193" s="23">
        <v>2800000</v>
      </c>
      <c r="L193" s="23">
        <v>2800000</v>
      </c>
      <c r="M193" s="23">
        <v>2800000</v>
      </c>
      <c r="N193" s="23">
        <v>2800000</v>
      </c>
      <c r="O193" s="23">
        <v>2800000</v>
      </c>
      <c r="P193" s="23">
        <v>2800000</v>
      </c>
      <c r="Q193" s="23">
        <v>2800000</v>
      </c>
      <c r="R193" s="23">
        <v>2800000</v>
      </c>
      <c r="S193" s="66">
        <f>SUM(G193:R193)</f>
        <v>33600000</v>
      </c>
      <c r="T193" s="126">
        <v>2800000</v>
      </c>
      <c r="U193" s="128">
        <f t="shared" si="1"/>
        <v>36400000</v>
      </c>
      <c r="W193" s="68"/>
    </row>
    <row r="194" spans="1:23" s="67" customFormat="1" ht="21.75" customHeight="1" thickBot="1">
      <c r="A194" s="131"/>
      <c r="B194" s="135"/>
      <c r="C194" s="135"/>
      <c r="D194" s="137"/>
      <c r="E194" s="24">
        <v>232</v>
      </c>
      <c r="F194" s="72" t="s">
        <v>19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66"/>
      <c r="T194" s="127"/>
      <c r="U194" s="129"/>
      <c r="W194" s="68"/>
    </row>
    <row r="195" spans="1:23" s="67" customFormat="1" ht="21.75" customHeight="1" thickBot="1">
      <c r="A195" s="130">
        <v>77</v>
      </c>
      <c r="B195" s="134">
        <v>0</v>
      </c>
      <c r="C195" s="134">
        <v>7806811</v>
      </c>
      <c r="D195" s="136" t="s">
        <v>69</v>
      </c>
      <c r="E195" s="28">
        <v>144</v>
      </c>
      <c r="F195" s="70" t="s">
        <v>23</v>
      </c>
      <c r="G195" s="51">
        <v>2500000</v>
      </c>
      <c r="H195" s="51">
        <v>2500000</v>
      </c>
      <c r="I195" s="51">
        <v>2500000</v>
      </c>
      <c r="J195" s="51">
        <v>2500000</v>
      </c>
      <c r="K195" s="51">
        <v>2500000</v>
      </c>
      <c r="L195" s="51">
        <v>2500000</v>
      </c>
      <c r="M195" s="51">
        <v>2500000</v>
      </c>
      <c r="N195" s="51">
        <v>2500000</v>
      </c>
      <c r="O195" s="51">
        <v>2500000</v>
      </c>
      <c r="P195" s="51">
        <v>2500000</v>
      </c>
      <c r="Q195" s="51">
        <v>2500000</v>
      </c>
      <c r="R195" s="51">
        <v>2500000</v>
      </c>
      <c r="S195" s="66">
        <f>SUM(G195:R195)</f>
        <v>30000000</v>
      </c>
      <c r="T195" s="126">
        <v>2500000</v>
      </c>
      <c r="U195" s="128">
        <f t="shared" si="1"/>
        <v>32500000</v>
      </c>
      <c r="W195" s="68"/>
    </row>
    <row r="196" spans="1:23" s="67" customFormat="1" ht="21.75" customHeight="1" thickBot="1">
      <c r="A196" s="131"/>
      <c r="B196" s="135"/>
      <c r="C196" s="135"/>
      <c r="D196" s="137"/>
      <c r="E196" s="24">
        <v>232</v>
      </c>
      <c r="F196" s="72" t="s">
        <v>19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66"/>
      <c r="T196" s="127"/>
      <c r="U196" s="129"/>
      <c r="W196" s="68"/>
    </row>
    <row r="197" spans="1:23" s="67" customFormat="1" ht="21.75" customHeight="1" thickBot="1">
      <c r="A197" s="130">
        <v>78</v>
      </c>
      <c r="B197" s="134">
        <v>0</v>
      </c>
      <c r="C197" s="134">
        <v>7473548</v>
      </c>
      <c r="D197" s="136" t="s">
        <v>70</v>
      </c>
      <c r="E197" s="28">
        <v>144</v>
      </c>
      <c r="F197" s="70" t="s">
        <v>23</v>
      </c>
      <c r="G197" s="51">
        <v>2500000</v>
      </c>
      <c r="H197" s="51">
        <v>2500000</v>
      </c>
      <c r="I197" s="51">
        <v>2500000</v>
      </c>
      <c r="J197" s="51">
        <v>2500000</v>
      </c>
      <c r="K197" s="51">
        <v>2500000</v>
      </c>
      <c r="L197" s="51">
        <v>2500000</v>
      </c>
      <c r="M197" s="51">
        <v>2500000</v>
      </c>
      <c r="N197" s="51">
        <v>2500000</v>
      </c>
      <c r="O197" s="51">
        <v>2500000</v>
      </c>
      <c r="P197" s="51">
        <v>2500000</v>
      </c>
      <c r="Q197" s="51">
        <v>2500000</v>
      </c>
      <c r="R197" s="51">
        <v>2500000</v>
      </c>
      <c r="S197" s="66">
        <f>SUM(G197:R197)</f>
        <v>30000000</v>
      </c>
      <c r="T197" s="126">
        <v>2500000</v>
      </c>
      <c r="U197" s="128">
        <f t="shared" si="1"/>
        <v>32500000</v>
      </c>
      <c r="W197" s="68"/>
    </row>
    <row r="198" spans="1:23" s="67" customFormat="1" ht="21.75" customHeight="1" thickBot="1">
      <c r="A198" s="131"/>
      <c r="B198" s="135"/>
      <c r="C198" s="135"/>
      <c r="D198" s="137"/>
      <c r="E198" s="24">
        <v>232</v>
      </c>
      <c r="F198" s="72" t="s">
        <v>19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66"/>
      <c r="T198" s="127"/>
      <c r="U198" s="129"/>
      <c r="W198" s="68"/>
    </row>
    <row r="199" spans="1:23" s="67" customFormat="1" ht="21.75" customHeight="1" thickBot="1">
      <c r="A199" s="130">
        <v>79</v>
      </c>
      <c r="B199" s="134">
        <v>0</v>
      </c>
      <c r="C199" s="134">
        <v>5498279</v>
      </c>
      <c r="D199" s="136" t="s">
        <v>159</v>
      </c>
      <c r="E199" s="28">
        <v>144</v>
      </c>
      <c r="F199" s="70" t="s">
        <v>23</v>
      </c>
      <c r="G199" s="51">
        <v>3000000</v>
      </c>
      <c r="H199" s="51">
        <v>3000000</v>
      </c>
      <c r="I199" s="51">
        <v>3000000</v>
      </c>
      <c r="J199" s="51">
        <v>3000000</v>
      </c>
      <c r="K199" s="51">
        <v>3000000</v>
      </c>
      <c r="L199" s="51">
        <v>3000000</v>
      </c>
      <c r="M199" s="51">
        <v>3000000</v>
      </c>
      <c r="N199" s="51">
        <v>3000000</v>
      </c>
      <c r="O199" s="51">
        <v>3000000</v>
      </c>
      <c r="P199" s="51">
        <v>3000000</v>
      </c>
      <c r="Q199" s="51">
        <v>3000000</v>
      </c>
      <c r="R199" s="51">
        <v>3000000</v>
      </c>
      <c r="S199" s="66">
        <f>SUM(G199:R199)</f>
        <v>36000000</v>
      </c>
      <c r="T199" s="126">
        <v>3000000</v>
      </c>
      <c r="U199" s="128">
        <f t="shared" si="1"/>
        <v>39000000</v>
      </c>
      <c r="W199" s="68"/>
    </row>
    <row r="200" spans="1:23" s="67" customFormat="1" ht="21.75" customHeight="1" thickBot="1">
      <c r="A200" s="131"/>
      <c r="B200" s="135"/>
      <c r="C200" s="135"/>
      <c r="D200" s="137"/>
      <c r="E200" s="24">
        <v>232</v>
      </c>
      <c r="F200" s="72" t="s">
        <v>19</v>
      </c>
      <c r="G200" s="23"/>
      <c r="H200" s="23"/>
      <c r="I200" s="23"/>
      <c r="J200" s="23"/>
      <c r="K200" s="23"/>
      <c r="L200" s="23"/>
      <c r="M200" s="23"/>
      <c r="N200" s="75"/>
      <c r="O200" s="75"/>
      <c r="P200" s="75"/>
      <c r="Q200" s="75"/>
      <c r="R200" s="75"/>
      <c r="S200" s="66"/>
      <c r="T200" s="127"/>
      <c r="U200" s="129"/>
      <c r="W200" s="68"/>
    </row>
    <row r="201" spans="1:23" s="67" customFormat="1" ht="21.75" customHeight="1" thickBot="1">
      <c r="A201" s="130">
        <v>80</v>
      </c>
      <c r="B201" s="134">
        <v>0</v>
      </c>
      <c r="C201" s="134">
        <v>4999507</v>
      </c>
      <c r="D201" s="136" t="s">
        <v>71</v>
      </c>
      <c r="E201" s="28">
        <v>144</v>
      </c>
      <c r="F201" s="70" t="s">
        <v>23</v>
      </c>
      <c r="G201" s="23">
        <v>2800000</v>
      </c>
      <c r="H201" s="23">
        <v>2800000</v>
      </c>
      <c r="I201" s="23">
        <v>2800000</v>
      </c>
      <c r="J201" s="23">
        <v>2800000</v>
      </c>
      <c r="K201" s="23">
        <v>2800000</v>
      </c>
      <c r="L201" s="23">
        <v>2800000</v>
      </c>
      <c r="M201" s="23">
        <v>2800000</v>
      </c>
      <c r="N201" s="23">
        <v>2800000</v>
      </c>
      <c r="O201" s="23">
        <v>2800000</v>
      </c>
      <c r="P201" s="23">
        <v>2800000</v>
      </c>
      <c r="Q201" s="23">
        <v>2800000</v>
      </c>
      <c r="R201" s="23">
        <v>2800000</v>
      </c>
      <c r="S201" s="66">
        <f>SUM(G201:R201)</f>
        <v>33600000</v>
      </c>
      <c r="T201" s="126">
        <v>2800000</v>
      </c>
      <c r="U201" s="128">
        <f t="shared" si="1"/>
        <v>36400000</v>
      </c>
      <c r="W201" s="68"/>
    </row>
    <row r="202" spans="1:23" s="67" customFormat="1" ht="21.75" customHeight="1" thickBot="1">
      <c r="A202" s="131"/>
      <c r="B202" s="135"/>
      <c r="C202" s="135"/>
      <c r="D202" s="137"/>
      <c r="E202" s="24">
        <v>232</v>
      </c>
      <c r="F202" s="72" t="s">
        <v>19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66"/>
      <c r="T202" s="127"/>
      <c r="U202" s="129"/>
      <c r="W202" s="68"/>
    </row>
    <row r="203" spans="1:23" s="67" customFormat="1" ht="21.75" customHeight="1" thickBot="1">
      <c r="A203" s="130">
        <v>81</v>
      </c>
      <c r="B203" s="134">
        <v>0</v>
      </c>
      <c r="C203" s="134">
        <v>2939652</v>
      </c>
      <c r="D203" s="136" t="s">
        <v>72</v>
      </c>
      <c r="E203" s="28">
        <v>144</v>
      </c>
      <c r="F203" s="70" t="s">
        <v>23</v>
      </c>
      <c r="G203" s="92">
        <v>3400000</v>
      </c>
      <c r="H203" s="92">
        <v>3400000</v>
      </c>
      <c r="I203" s="92">
        <v>3400000</v>
      </c>
      <c r="J203" s="92">
        <v>3400000</v>
      </c>
      <c r="K203" s="92">
        <v>3400000</v>
      </c>
      <c r="L203" s="92">
        <v>3400000</v>
      </c>
      <c r="M203" s="92">
        <v>3400000</v>
      </c>
      <c r="N203" s="92">
        <v>3400000</v>
      </c>
      <c r="O203" s="92">
        <v>3400000</v>
      </c>
      <c r="P203" s="92">
        <v>3400000</v>
      </c>
      <c r="Q203" s="92">
        <v>3400000</v>
      </c>
      <c r="R203" s="92">
        <v>3400000</v>
      </c>
      <c r="S203" s="66">
        <f>SUM(G203:R203)</f>
        <v>40800000</v>
      </c>
      <c r="T203" s="126">
        <v>3400000</v>
      </c>
      <c r="U203" s="128">
        <f t="shared" si="1"/>
        <v>44200000</v>
      </c>
      <c r="W203" s="68"/>
    </row>
    <row r="204" spans="1:23" s="67" customFormat="1" ht="21.75" customHeight="1" thickBot="1">
      <c r="A204" s="131"/>
      <c r="B204" s="135"/>
      <c r="C204" s="135"/>
      <c r="D204" s="137"/>
      <c r="E204" s="24">
        <v>232</v>
      </c>
      <c r="F204" s="72" t="s">
        <v>19</v>
      </c>
      <c r="G204" s="23"/>
      <c r="H204" s="23"/>
      <c r="I204" s="23"/>
      <c r="J204" s="23"/>
      <c r="K204" s="23"/>
      <c r="L204" s="23"/>
      <c r="M204" s="23"/>
      <c r="N204" s="76"/>
      <c r="O204" s="76"/>
      <c r="P204" s="77"/>
      <c r="Q204" s="78"/>
      <c r="R204" s="79"/>
      <c r="S204" s="71"/>
      <c r="T204" s="127"/>
      <c r="U204" s="129"/>
      <c r="W204" s="68"/>
    </row>
    <row r="205" spans="1:23" s="67" customFormat="1" ht="21.75" customHeight="1" thickBot="1">
      <c r="A205" s="130">
        <v>82</v>
      </c>
      <c r="B205" s="134">
        <v>0</v>
      </c>
      <c r="C205" s="134">
        <v>2006077</v>
      </c>
      <c r="D205" s="136" t="s">
        <v>138</v>
      </c>
      <c r="E205" s="28">
        <v>144</v>
      </c>
      <c r="F205" s="70" t="s">
        <v>23</v>
      </c>
      <c r="G205" s="92">
        <v>3000000</v>
      </c>
      <c r="H205" s="92">
        <v>3000000</v>
      </c>
      <c r="I205" s="92">
        <v>3500000</v>
      </c>
      <c r="J205" s="92">
        <v>3500000</v>
      </c>
      <c r="K205" s="92">
        <v>3500000</v>
      </c>
      <c r="L205" s="92">
        <v>3500000</v>
      </c>
      <c r="M205" s="92">
        <v>3500000</v>
      </c>
      <c r="N205" s="92">
        <v>3500000</v>
      </c>
      <c r="O205" s="92"/>
      <c r="P205" s="92"/>
      <c r="Q205" s="92"/>
      <c r="R205" s="92"/>
      <c r="S205" s="66">
        <f>SUM(G205:R205)</f>
        <v>27000000</v>
      </c>
      <c r="T205" s="126">
        <v>2250000</v>
      </c>
      <c r="U205" s="128">
        <f t="shared" si="1"/>
        <v>29250000</v>
      </c>
      <c r="W205" s="68"/>
    </row>
    <row r="206" spans="1:23" s="67" customFormat="1" ht="21.75" customHeight="1" thickBot="1">
      <c r="A206" s="131"/>
      <c r="B206" s="135"/>
      <c r="C206" s="135"/>
      <c r="D206" s="137"/>
      <c r="E206" s="24">
        <v>232</v>
      </c>
      <c r="F206" s="72" t="s">
        <v>19</v>
      </c>
      <c r="G206" s="23"/>
      <c r="H206" s="23"/>
      <c r="I206" s="23"/>
      <c r="J206" s="23"/>
      <c r="K206" s="23"/>
      <c r="L206" s="23"/>
      <c r="M206" s="23"/>
      <c r="N206" s="76"/>
      <c r="O206" s="76"/>
      <c r="P206" s="77"/>
      <c r="Q206" s="78"/>
      <c r="R206" s="79"/>
      <c r="S206" s="71"/>
      <c r="T206" s="127"/>
      <c r="U206" s="129"/>
      <c r="W206" s="68"/>
    </row>
    <row r="207" spans="1:23" s="67" customFormat="1" ht="21.75" customHeight="1" thickBot="1">
      <c r="A207" s="130">
        <v>83</v>
      </c>
      <c r="B207" s="132">
        <v>0</v>
      </c>
      <c r="C207" s="134">
        <v>2272103</v>
      </c>
      <c r="D207" s="136" t="s">
        <v>73</v>
      </c>
      <c r="E207" s="28">
        <v>144</v>
      </c>
      <c r="F207" s="70" t="s">
        <v>23</v>
      </c>
      <c r="G207" s="51">
        <v>2600000</v>
      </c>
      <c r="H207" s="51">
        <v>2600000</v>
      </c>
      <c r="I207" s="51">
        <v>2600000</v>
      </c>
      <c r="J207" s="51">
        <v>2600000</v>
      </c>
      <c r="K207" s="51">
        <v>2600000</v>
      </c>
      <c r="L207" s="51">
        <v>2600000</v>
      </c>
      <c r="M207" s="51">
        <v>2600000</v>
      </c>
      <c r="N207" s="51">
        <v>2600000</v>
      </c>
      <c r="O207" s="51">
        <v>2600000</v>
      </c>
      <c r="P207" s="51">
        <v>2600000</v>
      </c>
      <c r="Q207" s="51">
        <v>2600000</v>
      </c>
      <c r="R207" s="51">
        <v>2600000</v>
      </c>
      <c r="S207" s="71">
        <f>SUM(G207:R207)</f>
        <v>31200000</v>
      </c>
      <c r="T207" s="126">
        <v>2600000</v>
      </c>
      <c r="U207" s="128">
        <f t="shared" si="1"/>
        <v>33800000</v>
      </c>
      <c r="W207" s="68"/>
    </row>
    <row r="208" spans="1:23" s="67" customFormat="1" ht="21.75" customHeight="1" thickBot="1">
      <c r="A208" s="131"/>
      <c r="B208" s="133"/>
      <c r="C208" s="135"/>
      <c r="D208" s="137"/>
      <c r="E208" s="24">
        <v>232</v>
      </c>
      <c r="F208" s="72" t="s">
        <v>19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66"/>
      <c r="T208" s="127"/>
      <c r="U208" s="129"/>
      <c r="W208" s="68"/>
    </row>
    <row r="209" spans="1:23" s="67" customFormat="1" ht="21.75" customHeight="1" thickBot="1">
      <c r="A209" s="130">
        <v>84</v>
      </c>
      <c r="B209" s="132">
        <v>0</v>
      </c>
      <c r="C209" s="134">
        <v>5877451</v>
      </c>
      <c r="D209" s="136" t="s">
        <v>74</v>
      </c>
      <c r="E209" s="28">
        <v>144</v>
      </c>
      <c r="F209" s="70" t="s">
        <v>23</v>
      </c>
      <c r="G209" s="23">
        <v>2800000</v>
      </c>
      <c r="H209" s="23">
        <v>2800000</v>
      </c>
      <c r="I209" s="23">
        <v>2800000</v>
      </c>
      <c r="J209" s="23">
        <v>2800000</v>
      </c>
      <c r="K209" s="23">
        <v>2800000</v>
      </c>
      <c r="L209" s="23">
        <v>2800000</v>
      </c>
      <c r="M209" s="23">
        <v>2800000</v>
      </c>
      <c r="N209" s="23">
        <v>2800000</v>
      </c>
      <c r="O209" s="23">
        <v>2800000</v>
      </c>
      <c r="P209" s="23">
        <v>2800000</v>
      </c>
      <c r="Q209" s="23">
        <v>2800000</v>
      </c>
      <c r="R209" s="23">
        <v>2800000</v>
      </c>
      <c r="S209" s="66">
        <f>SUM(G209:R209)</f>
        <v>33600000</v>
      </c>
      <c r="T209" s="126">
        <v>2800000</v>
      </c>
      <c r="U209" s="128">
        <f t="shared" si="1"/>
        <v>36400000</v>
      </c>
      <c r="W209" s="68"/>
    </row>
    <row r="210" spans="1:23" s="67" customFormat="1" ht="21.75" customHeight="1" thickBot="1">
      <c r="A210" s="131"/>
      <c r="B210" s="133"/>
      <c r="C210" s="135"/>
      <c r="D210" s="137"/>
      <c r="E210" s="24">
        <v>232</v>
      </c>
      <c r="F210" s="72" t="s">
        <v>19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66"/>
      <c r="T210" s="127"/>
      <c r="U210" s="129"/>
      <c r="W210" s="68"/>
    </row>
    <row r="211" spans="1:23" s="67" customFormat="1" ht="21.75" customHeight="1" thickBot="1">
      <c r="A211" s="130">
        <v>85</v>
      </c>
      <c r="B211" s="132">
        <v>0</v>
      </c>
      <c r="C211" s="134">
        <v>4260701</v>
      </c>
      <c r="D211" s="136" t="s">
        <v>154</v>
      </c>
      <c r="E211" s="28">
        <v>144</v>
      </c>
      <c r="F211" s="70" t="s">
        <v>23</v>
      </c>
      <c r="G211" s="23"/>
      <c r="H211" s="23"/>
      <c r="I211" s="23">
        <v>3000000</v>
      </c>
      <c r="J211" s="23">
        <v>3000000</v>
      </c>
      <c r="K211" s="23">
        <v>3000000</v>
      </c>
      <c r="L211" s="23">
        <v>3000000</v>
      </c>
      <c r="M211" s="23">
        <v>3000000</v>
      </c>
      <c r="N211" s="23">
        <v>3000000</v>
      </c>
      <c r="O211" s="23">
        <v>3000000</v>
      </c>
      <c r="P211" s="23">
        <v>3000000</v>
      </c>
      <c r="Q211" s="23">
        <v>3000000</v>
      </c>
      <c r="R211" s="23">
        <v>3000000</v>
      </c>
      <c r="S211" s="66">
        <f>SUM(G211:R211)</f>
        <v>30000000</v>
      </c>
      <c r="T211" s="126">
        <v>2008333</v>
      </c>
      <c r="U211" s="128">
        <f t="shared" si="1"/>
        <v>32008333</v>
      </c>
      <c r="W211" s="68"/>
    </row>
    <row r="212" spans="1:23" s="67" customFormat="1" ht="21.75" customHeight="1" thickBot="1">
      <c r="A212" s="131"/>
      <c r="B212" s="133"/>
      <c r="C212" s="135"/>
      <c r="D212" s="137"/>
      <c r="E212" s="24">
        <v>232</v>
      </c>
      <c r="F212" s="72" t="s">
        <v>19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66"/>
      <c r="T212" s="127"/>
      <c r="U212" s="129"/>
      <c r="W212" s="68"/>
    </row>
    <row r="213" spans="1:23" s="84" customFormat="1" ht="24" customHeight="1" thickBot="1">
      <c r="A213" s="130">
        <v>86</v>
      </c>
      <c r="B213" s="132">
        <v>0</v>
      </c>
      <c r="C213" s="134">
        <v>5708215</v>
      </c>
      <c r="D213" s="136" t="s">
        <v>119</v>
      </c>
      <c r="E213" s="28">
        <v>144</v>
      </c>
      <c r="F213" s="70" t="s">
        <v>23</v>
      </c>
      <c r="G213" s="51">
        <v>2600000</v>
      </c>
      <c r="H213" s="51">
        <v>2600000</v>
      </c>
      <c r="I213" s="51">
        <v>2600000</v>
      </c>
      <c r="J213" s="51">
        <v>2600000</v>
      </c>
      <c r="K213" s="51">
        <v>2600000</v>
      </c>
      <c r="L213" s="51">
        <v>2600000</v>
      </c>
      <c r="M213" s="51">
        <v>2600000</v>
      </c>
      <c r="N213" s="51">
        <v>2600000</v>
      </c>
      <c r="O213" s="51">
        <v>2600000</v>
      </c>
      <c r="P213" s="51">
        <v>2600000</v>
      </c>
      <c r="Q213" s="51">
        <v>2600000</v>
      </c>
      <c r="R213" s="23">
        <v>2600000</v>
      </c>
      <c r="S213" s="71">
        <f>SUM(G213:R213)</f>
        <v>31200000</v>
      </c>
      <c r="T213" s="126">
        <v>2600000</v>
      </c>
      <c r="U213" s="128">
        <f t="shared" si="1"/>
        <v>33800000</v>
      </c>
      <c r="W213" s="85"/>
    </row>
    <row r="214" spans="1:23" s="84" customFormat="1" ht="24" customHeight="1" thickBot="1">
      <c r="A214" s="131"/>
      <c r="B214" s="133"/>
      <c r="C214" s="135"/>
      <c r="D214" s="137"/>
      <c r="E214" s="24">
        <v>232</v>
      </c>
      <c r="F214" s="72" t="s">
        <v>19</v>
      </c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66"/>
      <c r="T214" s="127"/>
      <c r="U214" s="129"/>
      <c r="W214" s="85"/>
    </row>
    <row r="215" spans="1:23" s="67" customFormat="1" ht="24" customHeight="1" thickBot="1">
      <c r="A215" s="130">
        <v>87</v>
      </c>
      <c r="B215" s="132">
        <v>0</v>
      </c>
      <c r="C215" s="134">
        <v>4091712</v>
      </c>
      <c r="D215" s="136" t="s">
        <v>75</v>
      </c>
      <c r="E215" s="28">
        <v>144</v>
      </c>
      <c r="F215" s="70" t="s">
        <v>23</v>
      </c>
      <c r="G215" s="51">
        <v>2500000</v>
      </c>
      <c r="H215" s="51">
        <v>2500000</v>
      </c>
      <c r="I215" s="51">
        <v>2500000</v>
      </c>
      <c r="J215" s="51">
        <v>2500000</v>
      </c>
      <c r="K215" s="51">
        <v>2500000</v>
      </c>
      <c r="L215" s="51">
        <v>2500000</v>
      </c>
      <c r="M215" s="51">
        <v>2500000</v>
      </c>
      <c r="N215" s="51">
        <v>2500000</v>
      </c>
      <c r="O215" s="51">
        <v>2500000</v>
      </c>
      <c r="P215" s="51">
        <v>2500000</v>
      </c>
      <c r="Q215" s="51">
        <v>2500000</v>
      </c>
      <c r="R215" s="51">
        <v>2500000</v>
      </c>
      <c r="S215" s="66">
        <f>SUM(G215:R215)</f>
        <v>30000000</v>
      </c>
      <c r="T215" s="126">
        <v>2500000</v>
      </c>
      <c r="U215" s="128">
        <f t="shared" si="1"/>
        <v>32500000</v>
      </c>
      <c r="W215" s="68"/>
    </row>
    <row r="216" spans="1:23" s="67" customFormat="1" ht="24" customHeight="1" thickBot="1">
      <c r="A216" s="131"/>
      <c r="B216" s="133"/>
      <c r="C216" s="135"/>
      <c r="D216" s="137"/>
      <c r="E216" s="24">
        <v>232</v>
      </c>
      <c r="F216" s="72" t="s">
        <v>19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66"/>
      <c r="T216" s="127"/>
      <c r="U216" s="129"/>
      <c r="W216" s="68"/>
    </row>
    <row r="217" spans="1:23" s="84" customFormat="1" ht="24" customHeight="1" thickBot="1">
      <c r="A217" s="130">
        <v>88</v>
      </c>
      <c r="B217" s="132">
        <v>0</v>
      </c>
      <c r="C217" s="134">
        <v>5723031</v>
      </c>
      <c r="D217" s="136" t="s">
        <v>120</v>
      </c>
      <c r="E217" s="28">
        <v>144</v>
      </c>
      <c r="F217" s="70" t="s">
        <v>23</v>
      </c>
      <c r="G217" s="51">
        <v>2600000</v>
      </c>
      <c r="H217" s="51">
        <v>2600000</v>
      </c>
      <c r="I217" s="51">
        <v>2600000</v>
      </c>
      <c r="J217" s="51">
        <v>2600000</v>
      </c>
      <c r="K217" s="51">
        <v>2600000</v>
      </c>
      <c r="L217" s="51">
        <v>2600000</v>
      </c>
      <c r="M217" s="51">
        <v>2600000</v>
      </c>
      <c r="N217" s="51">
        <v>2600000</v>
      </c>
      <c r="O217" s="51">
        <v>2600000</v>
      </c>
      <c r="P217" s="51">
        <v>2600000</v>
      </c>
      <c r="Q217" s="51">
        <v>2600000</v>
      </c>
      <c r="R217" s="51">
        <v>2600000</v>
      </c>
      <c r="S217" s="71">
        <f>SUM(G217:R217)</f>
        <v>31200000</v>
      </c>
      <c r="T217" s="126">
        <v>2600000</v>
      </c>
      <c r="U217" s="128">
        <f t="shared" si="1"/>
        <v>33800000</v>
      </c>
      <c r="W217" s="85"/>
    </row>
    <row r="218" spans="1:23" s="84" customFormat="1" ht="24" customHeight="1" thickBot="1">
      <c r="A218" s="131"/>
      <c r="B218" s="133"/>
      <c r="C218" s="135"/>
      <c r="D218" s="137"/>
      <c r="E218" s="24">
        <v>232</v>
      </c>
      <c r="F218" s="72" t="s">
        <v>19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66"/>
      <c r="T218" s="127"/>
      <c r="U218" s="129"/>
      <c r="W218" s="85"/>
    </row>
    <row r="219" spans="1:23" s="67" customFormat="1" ht="24" customHeight="1" thickBot="1">
      <c r="A219" s="130">
        <v>89</v>
      </c>
      <c r="B219" s="132">
        <v>0</v>
      </c>
      <c r="C219" s="134">
        <v>773187</v>
      </c>
      <c r="D219" s="136" t="s">
        <v>76</v>
      </c>
      <c r="E219" s="28">
        <v>144</v>
      </c>
      <c r="F219" s="70" t="s">
        <v>23</v>
      </c>
      <c r="G219" s="51">
        <v>2400000</v>
      </c>
      <c r="H219" s="51">
        <v>2400000</v>
      </c>
      <c r="I219" s="51">
        <v>2400000</v>
      </c>
      <c r="J219" s="51">
        <v>2400000</v>
      </c>
      <c r="K219" s="51">
        <v>2400000</v>
      </c>
      <c r="L219" s="51">
        <v>2400000</v>
      </c>
      <c r="M219" s="51">
        <v>2400000</v>
      </c>
      <c r="N219" s="51">
        <v>2400000</v>
      </c>
      <c r="O219" s="51">
        <v>2400000</v>
      </c>
      <c r="P219" s="51">
        <v>2400000</v>
      </c>
      <c r="Q219" s="51">
        <v>2400000</v>
      </c>
      <c r="R219" s="23">
        <v>2400000</v>
      </c>
      <c r="S219" s="66">
        <f>SUM(G219:R219)</f>
        <v>28800000</v>
      </c>
      <c r="T219" s="126">
        <v>2400000</v>
      </c>
      <c r="U219" s="128">
        <f t="shared" si="1"/>
        <v>31200000</v>
      </c>
      <c r="W219" s="68"/>
    </row>
    <row r="220" spans="1:23" s="67" customFormat="1" ht="24" customHeight="1" thickBot="1">
      <c r="A220" s="131"/>
      <c r="B220" s="133"/>
      <c r="C220" s="135"/>
      <c r="D220" s="137"/>
      <c r="E220" s="24">
        <v>232</v>
      </c>
      <c r="F220" s="72" t="s">
        <v>19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66"/>
      <c r="T220" s="127"/>
      <c r="U220" s="129"/>
      <c r="W220" s="68"/>
    </row>
    <row r="221" spans="1:23" s="67" customFormat="1" ht="24" customHeight="1" thickBot="1">
      <c r="A221" s="130">
        <v>90</v>
      </c>
      <c r="B221" s="132">
        <v>0</v>
      </c>
      <c r="C221" s="134">
        <v>6298968</v>
      </c>
      <c r="D221" s="136" t="s">
        <v>152</v>
      </c>
      <c r="E221" s="28">
        <v>144</v>
      </c>
      <c r="F221" s="70" t="s">
        <v>23</v>
      </c>
      <c r="G221" s="92"/>
      <c r="H221" s="92"/>
      <c r="I221" s="92">
        <v>2600000</v>
      </c>
      <c r="J221" s="92">
        <v>2600000</v>
      </c>
      <c r="K221" s="92">
        <v>2600000</v>
      </c>
      <c r="L221" s="92">
        <v>2600000</v>
      </c>
      <c r="M221" s="92">
        <v>2600000</v>
      </c>
      <c r="N221" s="92">
        <v>2600000</v>
      </c>
      <c r="O221" s="92">
        <v>2600000</v>
      </c>
      <c r="P221" s="92">
        <v>2600000</v>
      </c>
      <c r="Q221" s="92">
        <v>2600000</v>
      </c>
      <c r="R221" s="92">
        <v>2600000</v>
      </c>
      <c r="S221" s="66">
        <f>SUM(G221:R221)</f>
        <v>26000000</v>
      </c>
      <c r="T221" s="126">
        <v>2166666</v>
      </c>
      <c r="U221" s="128">
        <f t="shared" si="1"/>
        <v>28166666</v>
      </c>
      <c r="W221" s="68"/>
    </row>
    <row r="222" spans="1:23" s="67" customFormat="1" ht="24" customHeight="1" thickBot="1">
      <c r="A222" s="131"/>
      <c r="B222" s="133"/>
      <c r="C222" s="135"/>
      <c r="D222" s="137"/>
      <c r="E222" s="24">
        <v>232</v>
      </c>
      <c r="F222" s="72" t="s">
        <v>19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66"/>
      <c r="T222" s="127"/>
      <c r="U222" s="129"/>
      <c r="W222" s="68"/>
    </row>
    <row r="223" spans="1:23" s="67" customFormat="1" ht="24" customHeight="1" thickBot="1">
      <c r="A223" s="130">
        <v>91</v>
      </c>
      <c r="B223" s="132">
        <v>0</v>
      </c>
      <c r="C223" s="134">
        <v>3759634</v>
      </c>
      <c r="D223" s="136" t="s">
        <v>77</v>
      </c>
      <c r="E223" s="28">
        <v>144</v>
      </c>
      <c r="F223" s="70" t="s">
        <v>23</v>
      </c>
      <c r="G223" s="92">
        <v>3400000</v>
      </c>
      <c r="H223" s="92">
        <v>3400000</v>
      </c>
      <c r="I223" s="92">
        <v>3400000</v>
      </c>
      <c r="J223" s="92">
        <v>3400000</v>
      </c>
      <c r="K223" s="92">
        <v>3400000</v>
      </c>
      <c r="L223" s="92">
        <v>3400000</v>
      </c>
      <c r="M223" s="92">
        <v>3400000</v>
      </c>
      <c r="N223" s="92">
        <v>3400000</v>
      </c>
      <c r="O223" s="92">
        <v>3400000</v>
      </c>
      <c r="P223" s="92">
        <v>3400000</v>
      </c>
      <c r="Q223" s="92">
        <v>3400000</v>
      </c>
      <c r="R223" s="92">
        <v>3400000</v>
      </c>
      <c r="S223" s="66">
        <f>SUM(G223:R223)</f>
        <v>40800000</v>
      </c>
      <c r="T223" s="126">
        <v>3400000</v>
      </c>
      <c r="U223" s="128">
        <f t="shared" si="1"/>
        <v>44200000</v>
      </c>
      <c r="W223" s="68"/>
    </row>
    <row r="224" spans="1:23" s="67" customFormat="1" ht="24" customHeight="1" thickBot="1">
      <c r="A224" s="131"/>
      <c r="B224" s="133"/>
      <c r="C224" s="135"/>
      <c r="D224" s="137"/>
      <c r="E224" s="24">
        <v>232</v>
      </c>
      <c r="F224" s="72" t="s">
        <v>19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66"/>
      <c r="T224" s="127"/>
      <c r="U224" s="129"/>
      <c r="W224" s="68"/>
    </row>
    <row r="225" spans="1:23" s="67" customFormat="1" ht="24" customHeight="1" thickBot="1">
      <c r="A225" s="130">
        <v>92</v>
      </c>
      <c r="B225" s="132">
        <v>0</v>
      </c>
      <c r="C225" s="134">
        <v>1268962</v>
      </c>
      <c r="D225" s="136" t="s">
        <v>78</v>
      </c>
      <c r="E225" s="28">
        <v>144</v>
      </c>
      <c r="F225" s="70" t="s">
        <v>23</v>
      </c>
      <c r="G225" s="92">
        <v>2000000</v>
      </c>
      <c r="H225" s="92">
        <v>2000000</v>
      </c>
      <c r="I225" s="92">
        <v>2000000</v>
      </c>
      <c r="J225" s="92">
        <v>2000000</v>
      </c>
      <c r="K225" s="92">
        <v>2000000</v>
      </c>
      <c r="L225" s="92">
        <v>2000000</v>
      </c>
      <c r="M225" s="92">
        <v>2000000</v>
      </c>
      <c r="N225" s="92">
        <v>2000000</v>
      </c>
      <c r="O225" s="92">
        <v>2000000</v>
      </c>
      <c r="P225" s="92">
        <v>2000000</v>
      </c>
      <c r="Q225" s="92">
        <v>2000000</v>
      </c>
      <c r="R225" s="73">
        <v>2000000</v>
      </c>
      <c r="S225" s="66">
        <f>SUM(G225:R225)</f>
        <v>24000000</v>
      </c>
      <c r="T225" s="126">
        <v>2000000</v>
      </c>
      <c r="U225" s="128">
        <f t="shared" si="1"/>
        <v>26000000</v>
      </c>
      <c r="W225" s="68"/>
    </row>
    <row r="226" spans="1:23" s="67" customFormat="1" ht="24" customHeight="1" thickBot="1">
      <c r="A226" s="131"/>
      <c r="B226" s="133"/>
      <c r="C226" s="135"/>
      <c r="D226" s="137"/>
      <c r="E226" s="24">
        <v>232</v>
      </c>
      <c r="F226" s="72" t="s">
        <v>19</v>
      </c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92"/>
      <c r="R226" s="23"/>
      <c r="S226" s="66"/>
      <c r="T226" s="127"/>
      <c r="U226" s="129"/>
      <c r="W226" s="68"/>
    </row>
    <row r="227" spans="1:23" s="67" customFormat="1" ht="24" customHeight="1" thickBot="1">
      <c r="A227" s="130">
        <v>93</v>
      </c>
      <c r="B227" s="132">
        <v>0</v>
      </c>
      <c r="C227" s="134">
        <v>1118993</v>
      </c>
      <c r="D227" s="136" t="s">
        <v>79</v>
      </c>
      <c r="E227" s="28">
        <v>144</v>
      </c>
      <c r="F227" s="70" t="s">
        <v>23</v>
      </c>
      <c r="G227" s="23">
        <v>3200000</v>
      </c>
      <c r="H227" s="23">
        <v>3200000</v>
      </c>
      <c r="I227" s="23">
        <v>3200000</v>
      </c>
      <c r="J227" s="23">
        <v>3200000</v>
      </c>
      <c r="K227" s="23">
        <v>3200000</v>
      </c>
      <c r="L227" s="23">
        <v>3200000</v>
      </c>
      <c r="M227" s="23">
        <v>3200000</v>
      </c>
      <c r="N227" s="23">
        <v>3200000</v>
      </c>
      <c r="O227" s="23">
        <v>3200000</v>
      </c>
      <c r="P227" s="23">
        <v>3200000</v>
      </c>
      <c r="Q227" s="23">
        <v>3200000</v>
      </c>
      <c r="R227" s="23">
        <v>3200000</v>
      </c>
      <c r="S227" s="66">
        <f>SUM(G227:R227)</f>
        <v>38400000</v>
      </c>
      <c r="T227" s="126">
        <v>3200000</v>
      </c>
      <c r="U227" s="128">
        <f t="shared" si="1"/>
        <v>41600000</v>
      </c>
      <c r="W227" s="68"/>
    </row>
    <row r="228" spans="1:23" s="67" customFormat="1" ht="24" customHeight="1" thickBot="1">
      <c r="A228" s="131"/>
      <c r="B228" s="133"/>
      <c r="C228" s="135"/>
      <c r="D228" s="137"/>
      <c r="E228" s="24">
        <v>232</v>
      </c>
      <c r="F228" s="72" t="s">
        <v>19</v>
      </c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66"/>
      <c r="T228" s="127"/>
      <c r="U228" s="129"/>
      <c r="W228" s="68"/>
    </row>
    <row r="229" spans="1:23" s="84" customFormat="1" ht="24" customHeight="1" thickBot="1">
      <c r="A229" s="130">
        <v>94</v>
      </c>
      <c r="B229" s="132">
        <v>0</v>
      </c>
      <c r="C229" s="134">
        <v>5767265</v>
      </c>
      <c r="D229" s="136" t="s">
        <v>121</v>
      </c>
      <c r="E229" s="28">
        <v>144</v>
      </c>
      <c r="F229" s="70" t="s">
        <v>23</v>
      </c>
      <c r="G229" s="23">
        <v>2600000</v>
      </c>
      <c r="H229" s="23">
        <v>2600000</v>
      </c>
      <c r="I229" s="23">
        <v>2600000</v>
      </c>
      <c r="J229" s="23">
        <v>2600000</v>
      </c>
      <c r="K229" s="23">
        <v>2600000</v>
      </c>
      <c r="L229" s="23">
        <v>2600000</v>
      </c>
      <c r="M229" s="23">
        <v>2600000</v>
      </c>
      <c r="N229" s="23">
        <v>2600000</v>
      </c>
      <c r="O229" s="23">
        <v>2600000</v>
      </c>
      <c r="P229" s="23">
        <v>2600000</v>
      </c>
      <c r="Q229" s="23">
        <v>2600000</v>
      </c>
      <c r="R229" s="23">
        <v>2600000</v>
      </c>
      <c r="S229" s="71">
        <f>SUM(G229:R229)</f>
        <v>31200000</v>
      </c>
      <c r="T229" s="126">
        <v>2600000</v>
      </c>
      <c r="U229" s="128">
        <f t="shared" si="1"/>
        <v>33800000</v>
      </c>
      <c r="W229" s="85"/>
    </row>
    <row r="230" spans="1:23" s="84" customFormat="1" ht="24" customHeight="1" thickBot="1">
      <c r="A230" s="131"/>
      <c r="B230" s="133"/>
      <c r="C230" s="135"/>
      <c r="D230" s="137"/>
      <c r="E230" s="24">
        <v>232</v>
      </c>
      <c r="F230" s="72" t="s">
        <v>19</v>
      </c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66"/>
      <c r="T230" s="127"/>
      <c r="U230" s="129"/>
      <c r="W230" s="85"/>
    </row>
    <row r="231" spans="1:23" s="84" customFormat="1" ht="24" customHeight="1" thickBot="1">
      <c r="A231" s="130">
        <v>95</v>
      </c>
      <c r="B231" s="132">
        <v>0</v>
      </c>
      <c r="C231" s="134">
        <v>1462491</v>
      </c>
      <c r="D231" s="136" t="s">
        <v>139</v>
      </c>
      <c r="E231" s="28">
        <v>144</v>
      </c>
      <c r="F231" s="70" t="s">
        <v>23</v>
      </c>
      <c r="G231" s="23">
        <v>1300000</v>
      </c>
      <c r="H231" s="23">
        <v>1300000</v>
      </c>
      <c r="I231" s="23">
        <v>1300000</v>
      </c>
      <c r="J231" s="23"/>
      <c r="K231" s="23"/>
      <c r="L231" s="23"/>
      <c r="M231" s="23"/>
      <c r="N231" s="23"/>
      <c r="O231" s="23"/>
      <c r="P231" s="23"/>
      <c r="Q231" s="23"/>
      <c r="R231" s="23"/>
      <c r="S231" s="71">
        <f>SUM(G231:R231)</f>
        <v>3900000</v>
      </c>
      <c r="T231" s="126"/>
      <c r="U231" s="128">
        <f t="shared" si="1"/>
        <v>3900000</v>
      </c>
      <c r="W231" s="85"/>
    </row>
    <row r="232" spans="1:23" s="84" customFormat="1" ht="24" customHeight="1" thickBot="1">
      <c r="A232" s="131"/>
      <c r="B232" s="133"/>
      <c r="C232" s="135"/>
      <c r="D232" s="137"/>
      <c r="E232" s="24">
        <v>232</v>
      </c>
      <c r="F232" s="72" t="s">
        <v>19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66"/>
      <c r="T232" s="127"/>
      <c r="U232" s="129"/>
      <c r="W232" s="85"/>
    </row>
    <row r="233" spans="1:23" s="67" customFormat="1" ht="24" customHeight="1" thickBot="1">
      <c r="A233" s="130">
        <v>96</v>
      </c>
      <c r="B233" s="132">
        <v>0</v>
      </c>
      <c r="C233" s="134">
        <v>5813147</v>
      </c>
      <c r="D233" s="136" t="s">
        <v>80</v>
      </c>
      <c r="E233" s="28">
        <v>144</v>
      </c>
      <c r="F233" s="70" t="s">
        <v>23</v>
      </c>
      <c r="G233" s="51">
        <v>2500000</v>
      </c>
      <c r="H233" s="51">
        <v>2500000</v>
      </c>
      <c r="I233" s="51">
        <v>2500000</v>
      </c>
      <c r="J233" s="51">
        <v>2500000</v>
      </c>
      <c r="K233" s="51">
        <v>2500000</v>
      </c>
      <c r="L233" s="51">
        <v>2500000</v>
      </c>
      <c r="M233" s="51">
        <v>2500000</v>
      </c>
      <c r="N233" s="51">
        <v>2500000</v>
      </c>
      <c r="O233" s="51">
        <v>2500000</v>
      </c>
      <c r="P233" s="51">
        <v>2500000</v>
      </c>
      <c r="Q233" s="51">
        <v>2500000</v>
      </c>
      <c r="R233" s="51">
        <v>2500000</v>
      </c>
      <c r="S233" s="66">
        <f>SUM(G233:R233)</f>
        <v>30000000</v>
      </c>
      <c r="T233" s="126">
        <v>2500000</v>
      </c>
      <c r="U233" s="128">
        <f t="shared" si="1"/>
        <v>32500000</v>
      </c>
      <c r="W233" s="68"/>
    </row>
    <row r="234" spans="1:23" s="67" customFormat="1" ht="24" customHeight="1" thickBot="1">
      <c r="A234" s="131"/>
      <c r="B234" s="133"/>
      <c r="C234" s="135"/>
      <c r="D234" s="137"/>
      <c r="E234" s="24">
        <v>232</v>
      </c>
      <c r="F234" s="72" t="s">
        <v>19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73"/>
      <c r="T234" s="127"/>
      <c r="U234" s="129"/>
      <c r="W234" s="68"/>
    </row>
    <row r="235" spans="1:23" s="67" customFormat="1" ht="24" customHeight="1" thickBot="1">
      <c r="A235" s="130">
        <v>97</v>
      </c>
      <c r="B235" s="132">
        <v>0</v>
      </c>
      <c r="C235" s="134">
        <v>6100736</v>
      </c>
      <c r="D235" s="136" t="s">
        <v>81</v>
      </c>
      <c r="E235" s="28">
        <v>144</v>
      </c>
      <c r="F235" s="70" t="s">
        <v>23</v>
      </c>
      <c r="G235" s="51">
        <v>2500000</v>
      </c>
      <c r="H235" s="51">
        <v>2500000</v>
      </c>
      <c r="I235" s="51">
        <v>2500000</v>
      </c>
      <c r="J235" s="51">
        <v>2500000</v>
      </c>
      <c r="K235" s="51">
        <v>2500000</v>
      </c>
      <c r="L235" s="51">
        <v>2500000</v>
      </c>
      <c r="M235" s="51">
        <v>2500000</v>
      </c>
      <c r="N235" s="51">
        <v>2500000</v>
      </c>
      <c r="O235" s="51">
        <v>2500000</v>
      </c>
      <c r="P235" s="51">
        <v>2500000</v>
      </c>
      <c r="Q235" s="51">
        <v>2500000</v>
      </c>
      <c r="R235" s="51">
        <v>2500000</v>
      </c>
      <c r="S235" s="73">
        <f>SUM(G235:R235)</f>
        <v>30000000</v>
      </c>
      <c r="T235" s="126">
        <v>2500000</v>
      </c>
      <c r="U235" s="128">
        <f t="shared" si="1"/>
        <v>32500000</v>
      </c>
      <c r="W235" s="68"/>
    </row>
    <row r="236" spans="1:23" s="67" customFormat="1" ht="24" customHeight="1" thickBot="1">
      <c r="A236" s="131"/>
      <c r="B236" s="133"/>
      <c r="C236" s="135"/>
      <c r="D236" s="137"/>
      <c r="E236" s="24">
        <v>232</v>
      </c>
      <c r="F236" s="72" t="s">
        <v>19</v>
      </c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73"/>
      <c r="T236" s="127"/>
      <c r="U236" s="129"/>
      <c r="W236" s="68"/>
    </row>
    <row r="237" spans="1:23" s="67" customFormat="1" ht="24" customHeight="1" thickBot="1">
      <c r="A237" s="130">
        <v>98</v>
      </c>
      <c r="B237" s="132">
        <v>0</v>
      </c>
      <c r="C237" s="134">
        <v>2552139</v>
      </c>
      <c r="D237" s="136" t="s">
        <v>140</v>
      </c>
      <c r="E237" s="28">
        <v>144</v>
      </c>
      <c r="F237" s="70" t="s">
        <v>23</v>
      </c>
      <c r="G237" s="51">
        <v>1300000</v>
      </c>
      <c r="H237" s="51">
        <v>1300000</v>
      </c>
      <c r="I237" s="51">
        <v>1300000</v>
      </c>
      <c r="J237" s="51"/>
      <c r="K237" s="51"/>
      <c r="L237" s="51"/>
      <c r="M237" s="51"/>
      <c r="N237" s="51"/>
      <c r="O237" s="51"/>
      <c r="P237" s="51"/>
      <c r="Q237" s="51"/>
      <c r="R237" s="51"/>
      <c r="S237" s="73">
        <f>SUM(G237:R237)</f>
        <v>3900000</v>
      </c>
      <c r="T237" s="126"/>
      <c r="U237" s="128">
        <f t="shared" si="1"/>
        <v>3900000</v>
      </c>
      <c r="W237" s="68"/>
    </row>
    <row r="238" spans="1:23" s="67" customFormat="1" ht="24" customHeight="1" thickBot="1">
      <c r="A238" s="131"/>
      <c r="B238" s="133"/>
      <c r="C238" s="135"/>
      <c r="D238" s="137"/>
      <c r="E238" s="24">
        <v>232</v>
      </c>
      <c r="F238" s="72" t="s">
        <v>19</v>
      </c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73"/>
      <c r="T238" s="127"/>
      <c r="U238" s="129"/>
      <c r="W238" s="68"/>
    </row>
    <row r="239" spans="1:23" s="84" customFormat="1" ht="24" customHeight="1" thickBot="1">
      <c r="A239" s="130">
        <v>99</v>
      </c>
      <c r="B239" s="132">
        <v>0</v>
      </c>
      <c r="C239" s="134">
        <v>5129145</v>
      </c>
      <c r="D239" s="136" t="s">
        <v>122</v>
      </c>
      <c r="E239" s="28">
        <v>144</v>
      </c>
      <c r="F239" s="70" t="s">
        <v>23</v>
      </c>
      <c r="G239" s="51">
        <v>2600000</v>
      </c>
      <c r="H239" s="51">
        <v>2800000</v>
      </c>
      <c r="I239" s="51">
        <v>2800000</v>
      </c>
      <c r="J239" s="51">
        <v>2800000</v>
      </c>
      <c r="K239" s="51">
        <v>2800000</v>
      </c>
      <c r="L239" s="51">
        <v>2800000</v>
      </c>
      <c r="M239" s="51"/>
      <c r="N239" s="51"/>
      <c r="O239" s="51"/>
      <c r="P239" s="51"/>
      <c r="Q239" s="51"/>
      <c r="R239" s="23"/>
      <c r="S239" s="73">
        <v>16600000</v>
      </c>
      <c r="T239" s="126">
        <v>1400000</v>
      </c>
      <c r="U239" s="128">
        <f t="shared" si="1"/>
        <v>18000000</v>
      </c>
      <c r="W239" s="85"/>
    </row>
    <row r="240" spans="1:23" s="84" customFormat="1" ht="24" customHeight="1" thickBot="1">
      <c r="A240" s="131"/>
      <c r="B240" s="133"/>
      <c r="C240" s="135"/>
      <c r="D240" s="137"/>
      <c r="E240" s="24">
        <v>232</v>
      </c>
      <c r="F240" s="72" t="s">
        <v>19</v>
      </c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73"/>
      <c r="T240" s="127"/>
      <c r="U240" s="129"/>
      <c r="W240" s="85"/>
    </row>
    <row r="241" spans="1:23" s="67" customFormat="1" ht="24" customHeight="1" thickBot="1">
      <c r="A241" s="130">
        <v>100</v>
      </c>
      <c r="B241" s="132">
        <v>0</v>
      </c>
      <c r="C241" s="134">
        <v>982138</v>
      </c>
      <c r="D241" s="136" t="s">
        <v>82</v>
      </c>
      <c r="E241" s="28">
        <v>144</v>
      </c>
      <c r="F241" s="70" t="s">
        <v>23</v>
      </c>
      <c r="G241" s="51">
        <v>2500000</v>
      </c>
      <c r="H241" s="51">
        <v>2500000</v>
      </c>
      <c r="I241" s="51">
        <v>2500000</v>
      </c>
      <c r="J241" s="51">
        <v>2500000</v>
      </c>
      <c r="K241" s="51">
        <v>2500000</v>
      </c>
      <c r="L241" s="51">
        <v>2500000</v>
      </c>
      <c r="M241" s="51">
        <v>2500000</v>
      </c>
      <c r="N241" s="51">
        <v>2500000</v>
      </c>
      <c r="O241" s="51">
        <v>2500000</v>
      </c>
      <c r="P241" s="51">
        <v>2500000</v>
      </c>
      <c r="Q241" s="51">
        <v>2500000</v>
      </c>
      <c r="R241" s="51">
        <v>2500000</v>
      </c>
      <c r="S241" s="73">
        <f>SUM(G241:R241)</f>
        <v>30000000</v>
      </c>
      <c r="T241" s="126">
        <v>2500000</v>
      </c>
      <c r="U241" s="128">
        <f t="shared" si="1"/>
        <v>32500000</v>
      </c>
      <c r="W241" s="68"/>
    </row>
    <row r="242" spans="1:23" s="67" customFormat="1" ht="24" customHeight="1" thickBot="1">
      <c r="A242" s="131"/>
      <c r="B242" s="133"/>
      <c r="C242" s="135"/>
      <c r="D242" s="137"/>
      <c r="E242" s="24">
        <v>232</v>
      </c>
      <c r="F242" s="72" t="s">
        <v>19</v>
      </c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73"/>
      <c r="T242" s="127"/>
      <c r="U242" s="129"/>
      <c r="W242" s="68"/>
    </row>
    <row r="243" spans="1:23" s="67" customFormat="1" ht="24" customHeight="1" thickBot="1">
      <c r="A243" s="130">
        <v>101</v>
      </c>
      <c r="B243" s="132">
        <v>0</v>
      </c>
      <c r="C243" s="134">
        <v>2886498</v>
      </c>
      <c r="D243" s="136" t="s">
        <v>83</v>
      </c>
      <c r="E243" s="28">
        <v>144</v>
      </c>
      <c r="F243" s="70" t="s">
        <v>23</v>
      </c>
      <c r="G243" s="23">
        <v>3000000</v>
      </c>
      <c r="H243" s="23">
        <v>3000000</v>
      </c>
      <c r="I243" s="23">
        <v>3000000</v>
      </c>
      <c r="J243" s="23">
        <v>3000000</v>
      </c>
      <c r="K243" s="23">
        <v>3000000</v>
      </c>
      <c r="L243" s="23">
        <v>3000000</v>
      </c>
      <c r="M243" s="23">
        <v>3000000</v>
      </c>
      <c r="N243" s="23">
        <v>3000000</v>
      </c>
      <c r="O243" s="23">
        <v>3000000</v>
      </c>
      <c r="P243" s="23">
        <v>3000000</v>
      </c>
      <c r="Q243" s="23">
        <v>3000000</v>
      </c>
      <c r="R243" s="23">
        <v>3000000</v>
      </c>
      <c r="S243" s="73">
        <f>SUM(G243:R243)</f>
        <v>36000000</v>
      </c>
      <c r="T243" s="126">
        <v>3000000</v>
      </c>
      <c r="U243" s="128">
        <f t="shared" si="1"/>
        <v>39000000</v>
      </c>
      <c r="W243" s="68"/>
    </row>
    <row r="244" spans="1:23" s="67" customFormat="1" ht="24" customHeight="1" thickBot="1">
      <c r="A244" s="131"/>
      <c r="B244" s="133"/>
      <c r="C244" s="135"/>
      <c r="D244" s="137"/>
      <c r="E244" s="24">
        <v>232</v>
      </c>
      <c r="F244" s="72" t="s">
        <v>19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73"/>
      <c r="T244" s="127"/>
      <c r="U244" s="129"/>
      <c r="W244" s="68"/>
    </row>
    <row r="245" spans="1:23" s="67" customFormat="1" ht="24" customHeight="1" thickBot="1">
      <c r="A245" s="130">
        <v>102</v>
      </c>
      <c r="B245" s="132">
        <v>0</v>
      </c>
      <c r="C245" s="134">
        <v>4674123</v>
      </c>
      <c r="D245" s="136" t="s">
        <v>113</v>
      </c>
      <c r="E245" s="28">
        <v>144</v>
      </c>
      <c r="F245" s="70" t="s">
        <v>23</v>
      </c>
      <c r="G245" s="23">
        <v>2600000</v>
      </c>
      <c r="H245" s="23">
        <v>2600000</v>
      </c>
      <c r="I245" s="23">
        <v>2600000</v>
      </c>
      <c r="J245" s="23">
        <v>2600000</v>
      </c>
      <c r="K245" s="23">
        <v>2600000</v>
      </c>
      <c r="L245" s="23">
        <v>2600000</v>
      </c>
      <c r="M245" s="23">
        <v>2600000</v>
      </c>
      <c r="N245" s="23">
        <v>2600000</v>
      </c>
      <c r="O245" s="23">
        <v>2600000</v>
      </c>
      <c r="P245" s="23">
        <v>2600000</v>
      </c>
      <c r="Q245" s="23">
        <v>2600000</v>
      </c>
      <c r="R245" s="23">
        <v>2600000</v>
      </c>
      <c r="S245" s="71">
        <f>SUM(G245:R245)</f>
        <v>31200000</v>
      </c>
      <c r="T245" s="126">
        <v>2600000</v>
      </c>
      <c r="U245" s="128">
        <f t="shared" si="1"/>
        <v>33800000</v>
      </c>
      <c r="W245" s="68"/>
    </row>
    <row r="246" spans="1:23" s="67" customFormat="1" ht="24" customHeight="1" thickBot="1">
      <c r="A246" s="131"/>
      <c r="B246" s="133"/>
      <c r="C246" s="135"/>
      <c r="D246" s="137"/>
      <c r="E246" s="24">
        <v>232</v>
      </c>
      <c r="F246" s="72" t="s">
        <v>19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73"/>
      <c r="T246" s="127"/>
      <c r="U246" s="129"/>
      <c r="W246" s="68"/>
    </row>
    <row r="247" spans="1:23" s="67" customFormat="1" ht="24" customHeight="1" thickBot="1">
      <c r="A247" s="130">
        <v>103</v>
      </c>
      <c r="B247" s="132">
        <v>0</v>
      </c>
      <c r="C247" s="134">
        <v>1190224</v>
      </c>
      <c r="D247" s="136" t="s">
        <v>84</v>
      </c>
      <c r="E247" s="28">
        <v>144</v>
      </c>
      <c r="F247" s="70" t="s">
        <v>23</v>
      </c>
      <c r="G247" s="23">
        <v>2800000</v>
      </c>
      <c r="H247" s="23">
        <v>2800000</v>
      </c>
      <c r="I247" s="23">
        <v>2800000</v>
      </c>
      <c r="J247" s="23">
        <v>2800000</v>
      </c>
      <c r="K247" s="23">
        <v>2800000</v>
      </c>
      <c r="L247" s="23">
        <v>2800000</v>
      </c>
      <c r="M247" s="23"/>
      <c r="N247" s="23"/>
      <c r="O247" s="23"/>
      <c r="P247" s="23"/>
      <c r="Q247" s="23"/>
      <c r="R247" s="23"/>
      <c r="S247" s="73">
        <f>SUM(G247:R247)</f>
        <v>16800000</v>
      </c>
      <c r="T247" s="126"/>
      <c r="U247" s="128">
        <f t="shared" si="1"/>
        <v>16800000</v>
      </c>
      <c r="W247" s="68"/>
    </row>
    <row r="248" spans="1:23" s="67" customFormat="1" ht="24" customHeight="1" thickBot="1">
      <c r="A248" s="131"/>
      <c r="B248" s="133"/>
      <c r="C248" s="135"/>
      <c r="D248" s="137"/>
      <c r="E248" s="24">
        <v>232</v>
      </c>
      <c r="F248" s="72" t="s">
        <v>19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80"/>
      <c r="T248" s="127"/>
      <c r="U248" s="129"/>
      <c r="W248" s="68"/>
    </row>
    <row r="249" spans="1:23" s="67" customFormat="1" ht="24" customHeight="1" thickBot="1">
      <c r="A249" s="130">
        <v>104</v>
      </c>
      <c r="B249" s="132">
        <v>0</v>
      </c>
      <c r="C249" s="134">
        <v>4862227</v>
      </c>
      <c r="D249" s="136" t="s">
        <v>85</v>
      </c>
      <c r="E249" s="28">
        <v>144</v>
      </c>
      <c r="F249" s="70" t="s">
        <v>23</v>
      </c>
      <c r="G249" s="51">
        <v>2400000</v>
      </c>
      <c r="H249" s="51">
        <v>2400000</v>
      </c>
      <c r="I249" s="51">
        <v>2400000</v>
      </c>
      <c r="J249" s="51">
        <v>2400000</v>
      </c>
      <c r="K249" s="51">
        <v>2400000</v>
      </c>
      <c r="L249" s="51">
        <v>2400000</v>
      </c>
      <c r="M249" s="51">
        <v>2400000</v>
      </c>
      <c r="N249" s="51">
        <v>2400000</v>
      </c>
      <c r="O249" s="51">
        <v>2400000</v>
      </c>
      <c r="P249" s="51">
        <v>2400000</v>
      </c>
      <c r="Q249" s="51">
        <v>2400000</v>
      </c>
      <c r="R249" s="23">
        <v>2400000</v>
      </c>
      <c r="S249" s="73">
        <f>SUM(G249:R249)</f>
        <v>28800000</v>
      </c>
      <c r="T249" s="126">
        <v>2400000</v>
      </c>
      <c r="U249" s="128">
        <f t="shared" si="1"/>
        <v>31200000</v>
      </c>
      <c r="W249" s="68"/>
    </row>
    <row r="250" spans="1:23" s="67" customFormat="1" ht="24" customHeight="1" thickBot="1">
      <c r="A250" s="131"/>
      <c r="B250" s="133"/>
      <c r="C250" s="135"/>
      <c r="D250" s="137"/>
      <c r="E250" s="24">
        <v>232</v>
      </c>
      <c r="F250" s="72" t="s">
        <v>19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66"/>
      <c r="T250" s="127"/>
      <c r="U250" s="129"/>
      <c r="W250" s="68"/>
    </row>
    <row r="251" spans="1:23" s="67" customFormat="1" ht="24" customHeight="1" thickBot="1">
      <c r="A251" s="130">
        <v>105</v>
      </c>
      <c r="B251" s="132">
        <v>0</v>
      </c>
      <c r="C251" s="134">
        <v>1566028</v>
      </c>
      <c r="D251" s="136" t="s">
        <v>86</v>
      </c>
      <c r="E251" s="28">
        <v>144</v>
      </c>
      <c r="F251" s="70" t="s">
        <v>23</v>
      </c>
      <c r="G251" s="23">
        <v>3300000</v>
      </c>
      <c r="H251" s="23">
        <v>3300000</v>
      </c>
      <c r="I251" s="23">
        <v>3300000</v>
      </c>
      <c r="J251" s="23">
        <v>3300000</v>
      </c>
      <c r="K251" s="23">
        <v>3300000</v>
      </c>
      <c r="L251" s="23">
        <v>3300000</v>
      </c>
      <c r="M251" s="23">
        <v>3300000</v>
      </c>
      <c r="N251" s="23">
        <v>3300000</v>
      </c>
      <c r="O251" s="23">
        <v>3300000</v>
      </c>
      <c r="P251" s="23">
        <v>3300000</v>
      </c>
      <c r="Q251" s="23">
        <v>3300000</v>
      </c>
      <c r="R251" s="23">
        <v>3300000</v>
      </c>
      <c r="S251" s="66">
        <f>SUM(G251:R251)</f>
        <v>39600000</v>
      </c>
      <c r="T251" s="126">
        <v>3300000</v>
      </c>
      <c r="U251" s="128">
        <f t="shared" si="1"/>
        <v>42900000</v>
      </c>
      <c r="W251" s="68"/>
    </row>
    <row r="252" spans="1:23" s="67" customFormat="1" ht="24" customHeight="1" thickBot="1">
      <c r="A252" s="131"/>
      <c r="B252" s="133"/>
      <c r="C252" s="135"/>
      <c r="D252" s="137"/>
      <c r="E252" s="24">
        <v>232</v>
      </c>
      <c r="F252" s="72" t="s">
        <v>19</v>
      </c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66"/>
      <c r="T252" s="127"/>
      <c r="U252" s="129"/>
      <c r="W252" s="68"/>
    </row>
    <row r="253" spans="1:23" s="67" customFormat="1" ht="24" customHeight="1" thickBot="1">
      <c r="A253" s="130">
        <v>106</v>
      </c>
      <c r="B253" s="132">
        <v>0</v>
      </c>
      <c r="C253" s="134">
        <v>4802058</v>
      </c>
      <c r="D253" s="136" t="s">
        <v>123</v>
      </c>
      <c r="E253" s="28">
        <v>144</v>
      </c>
      <c r="F253" s="70" t="s">
        <v>23</v>
      </c>
      <c r="G253" s="23">
        <v>2800000</v>
      </c>
      <c r="H253" s="23">
        <v>2800000</v>
      </c>
      <c r="I253" s="23">
        <v>2800000</v>
      </c>
      <c r="J253" s="23">
        <v>2800000</v>
      </c>
      <c r="K253" s="23">
        <v>2146664</v>
      </c>
      <c r="L253" s="23"/>
      <c r="M253" s="23"/>
      <c r="N253" s="23"/>
      <c r="O253" s="23"/>
      <c r="P253" s="23"/>
      <c r="Q253" s="23"/>
      <c r="R253" s="90"/>
      <c r="S253" s="66">
        <v>13346664</v>
      </c>
      <c r="T253" s="126">
        <v>1112217</v>
      </c>
      <c r="U253" s="128">
        <f t="shared" si="1"/>
        <v>14458881</v>
      </c>
      <c r="W253" s="68"/>
    </row>
    <row r="254" spans="1:23" s="67" customFormat="1" ht="24" customHeight="1" thickBot="1">
      <c r="A254" s="131"/>
      <c r="B254" s="133"/>
      <c r="C254" s="135"/>
      <c r="D254" s="137"/>
      <c r="E254" s="24">
        <v>232</v>
      </c>
      <c r="F254" s="72" t="s">
        <v>19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66"/>
      <c r="T254" s="127"/>
      <c r="U254" s="129"/>
      <c r="W254" s="68"/>
    </row>
    <row r="255" spans="1:23" s="67" customFormat="1" ht="24" customHeight="1" thickBot="1">
      <c r="A255" s="130">
        <v>107</v>
      </c>
      <c r="B255" s="132">
        <v>0</v>
      </c>
      <c r="C255" s="134">
        <v>4509824</v>
      </c>
      <c r="D255" s="136" t="s">
        <v>141</v>
      </c>
      <c r="E255" s="28">
        <v>144</v>
      </c>
      <c r="F255" s="70" t="s">
        <v>23</v>
      </c>
      <c r="G255" s="23">
        <v>2600000</v>
      </c>
      <c r="H255" s="23">
        <v>2600000</v>
      </c>
      <c r="I255" s="23">
        <v>2600000</v>
      </c>
      <c r="J255" s="23">
        <v>2600000</v>
      </c>
      <c r="K255" s="23">
        <v>2600000</v>
      </c>
      <c r="L255" s="23">
        <v>2600000</v>
      </c>
      <c r="M255" s="23">
        <v>2600000</v>
      </c>
      <c r="N255" s="23">
        <v>2600000</v>
      </c>
      <c r="O255" s="23">
        <v>2600000</v>
      </c>
      <c r="P255" s="23">
        <v>2600000</v>
      </c>
      <c r="Q255" s="23">
        <v>2600000</v>
      </c>
      <c r="R255" s="23">
        <v>2600000</v>
      </c>
      <c r="S255" s="71">
        <f>SUM(G255:R255)</f>
        <v>31200000</v>
      </c>
      <c r="T255" s="126">
        <v>2600000</v>
      </c>
      <c r="U255" s="128">
        <f aca="true" t="shared" si="2" ref="U255:U299">S255+S256+T255</f>
        <v>33800000</v>
      </c>
      <c r="W255" s="68"/>
    </row>
    <row r="256" spans="1:23" s="67" customFormat="1" ht="24" customHeight="1" thickBot="1">
      <c r="A256" s="131"/>
      <c r="B256" s="133"/>
      <c r="C256" s="135"/>
      <c r="D256" s="137"/>
      <c r="E256" s="24">
        <v>232</v>
      </c>
      <c r="F256" s="72" t="s">
        <v>19</v>
      </c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66"/>
      <c r="T256" s="127"/>
      <c r="U256" s="129"/>
      <c r="W256" s="68"/>
    </row>
    <row r="257" spans="1:23" s="67" customFormat="1" ht="24" customHeight="1" thickBot="1">
      <c r="A257" s="130">
        <v>108</v>
      </c>
      <c r="B257" s="132">
        <v>0</v>
      </c>
      <c r="C257" s="134">
        <v>2331096</v>
      </c>
      <c r="D257" s="136" t="s">
        <v>87</v>
      </c>
      <c r="E257" s="28">
        <v>144</v>
      </c>
      <c r="F257" s="70" t="s">
        <v>23</v>
      </c>
      <c r="G257" s="51">
        <v>2500000</v>
      </c>
      <c r="H257" s="51">
        <v>2500000</v>
      </c>
      <c r="I257" s="51">
        <v>2500000</v>
      </c>
      <c r="J257" s="51">
        <v>2500000</v>
      </c>
      <c r="K257" s="51">
        <v>2500000</v>
      </c>
      <c r="L257" s="51">
        <v>2500000</v>
      </c>
      <c r="M257" s="51">
        <v>2500000</v>
      </c>
      <c r="N257" s="51">
        <v>2500000</v>
      </c>
      <c r="O257" s="51">
        <v>2500000</v>
      </c>
      <c r="P257" s="51">
        <v>2500000</v>
      </c>
      <c r="Q257" s="51">
        <v>2500000</v>
      </c>
      <c r="R257" s="51">
        <v>2500000</v>
      </c>
      <c r="S257" s="66">
        <f>SUM(G257:R257)</f>
        <v>30000000</v>
      </c>
      <c r="T257" s="126">
        <v>2500000</v>
      </c>
      <c r="U257" s="128">
        <f t="shared" si="2"/>
        <v>32500000</v>
      </c>
      <c r="W257" s="68"/>
    </row>
    <row r="258" spans="1:23" s="67" customFormat="1" ht="24" customHeight="1" thickBot="1">
      <c r="A258" s="131"/>
      <c r="B258" s="133"/>
      <c r="C258" s="135"/>
      <c r="D258" s="137"/>
      <c r="E258" s="24">
        <v>232</v>
      </c>
      <c r="F258" s="72" t="s">
        <v>19</v>
      </c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66"/>
      <c r="T258" s="127"/>
      <c r="U258" s="129"/>
      <c r="W258" s="68"/>
    </row>
    <row r="259" spans="1:23" s="67" customFormat="1" ht="24" customHeight="1" thickBot="1">
      <c r="A259" s="130">
        <v>109</v>
      </c>
      <c r="B259" s="132">
        <v>0</v>
      </c>
      <c r="C259" s="134">
        <v>4210482</v>
      </c>
      <c r="D259" s="136" t="s">
        <v>88</v>
      </c>
      <c r="E259" s="28">
        <v>144</v>
      </c>
      <c r="F259" s="70" t="s">
        <v>23</v>
      </c>
      <c r="G259" s="23">
        <v>2800000</v>
      </c>
      <c r="H259" s="23">
        <v>2800000</v>
      </c>
      <c r="I259" s="23">
        <v>2800000</v>
      </c>
      <c r="J259" s="23">
        <v>2800000</v>
      </c>
      <c r="K259" s="23">
        <v>2800000</v>
      </c>
      <c r="L259" s="23">
        <v>2800000</v>
      </c>
      <c r="M259" s="23">
        <v>2800000</v>
      </c>
      <c r="N259" s="23">
        <v>2800000</v>
      </c>
      <c r="O259" s="23">
        <v>2800000</v>
      </c>
      <c r="P259" s="23">
        <v>2800000</v>
      </c>
      <c r="Q259" s="23">
        <v>2800000</v>
      </c>
      <c r="R259" s="23">
        <v>2800000</v>
      </c>
      <c r="S259" s="66">
        <f>SUM(G259:R259)</f>
        <v>33600000</v>
      </c>
      <c r="T259" s="126">
        <v>2800000</v>
      </c>
      <c r="U259" s="128">
        <f t="shared" si="2"/>
        <v>36400000</v>
      </c>
      <c r="W259" s="68"/>
    </row>
    <row r="260" spans="1:23" s="67" customFormat="1" ht="24" customHeight="1" thickBot="1">
      <c r="A260" s="131"/>
      <c r="B260" s="133"/>
      <c r="C260" s="135"/>
      <c r="D260" s="137"/>
      <c r="E260" s="24">
        <v>232</v>
      </c>
      <c r="F260" s="72" t="s">
        <v>19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66"/>
      <c r="T260" s="127"/>
      <c r="U260" s="129"/>
      <c r="W260" s="68"/>
    </row>
    <row r="261" spans="1:23" s="67" customFormat="1" ht="24" customHeight="1" thickBot="1">
      <c r="A261" s="130">
        <v>110</v>
      </c>
      <c r="B261" s="132">
        <v>0</v>
      </c>
      <c r="C261" s="134">
        <v>4233260</v>
      </c>
      <c r="D261" s="136" t="s">
        <v>89</v>
      </c>
      <c r="E261" s="28">
        <v>144</v>
      </c>
      <c r="F261" s="70" t="s">
        <v>23</v>
      </c>
      <c r="G261" s="51">
        <v>2600000</v>
      </c>
      <c r="H261" s="51">
        <v>2600000</v>
      </c>
      <c r="I261" s="51">
        <v>2600000</v>
      </c>
      <c r="J261" s="51">
        <v>2600000</v>
      </c>
      <c r="K261" s="51">
        <v>2600000</v>
      </c>
      <c r="L261" s="51">
        <v>2600000</v>
      </c>
      <c r="M261" s="51">
        <v>2600000</v>
      </c>
      <c r="N261" s="51">
        <v>2600000</v>
      </c>
      <c r="O261" s="51">
        <v>2600000</v>
      </c>
      <c r="P261" s="51">
        <v>2600000</v>
      </c>
      <c r="Q261" s="51">
        <v>2600000</v>
      </c>
      <c r="R261" s="51">
        <v>2600000</v>
      </c>
      <c r="S261" s="66">
        <f>SUM(G261:R261)</f>
        <v>31200000</v>
      </c>
      <c r="T261" s="126">
        <v>2600000</v>
      </c>
      <c r="U261" s="128">
        <f t="shared" si="2"/>
        <v>33800000</v>
      </c>
      <c r="W261" s="68"/>
    </row>
    <row r="262" spans="1:23" s="67" customFormat="1" ht="24" customHeight="1" thickBot="1">
      <c r="A262" s="131"/>
      <c r="B262" s="139"/>
      <c r="C262" s="135"/>
      <c r="D262" s="137"/>
      <c r="E262" s="39">
        <v>232</v>
      </c>
      <c r="F262" s="81" t="s">
        <v>19</v>
      </c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66"/>
      <c r="T262" s="127"/>
      <c r="U262" s="129"/>
      <c r="W262" s="68"/>
    </row>
    <row r="263" spans="1:23" s="67" customFormat="1" ht="24" customHeight="1" thickBot="1">
      <c r="A263" s="130">
        <v>110</v>
      </c>
      <c r="B263" s="132">
        <v>0</v>
      </c>
      <c r="C263" s="134">
        <v>5554638</v>
      </c>
      <c r="D263" s="136" t="s">
        <v>160</v>
      </c>
      <c r="E263" s="28">
        <v>144</v>
      </c>
      <c r="F263" s="70" t="s">
        <v>23</v>
      </c>
      <c r="G263" s="51"/>
      <c r="H263" s="51"/>
      <c r="I263" s="51"/>
      <c r="J263" s="51"/>
      <c r="K263" s="51"/>
      <c r="L263" s="51"/>
      <c r="M263" s="51"/>
      <c r="N263" s="51"/>
      <c r="O263" s="51">
        <v>2600000</v>
      </c>
      <c r="P263" s="51">
        <v>2600000</v>
      </c>
      <c r="Q263" s="51">
        <v>2600000</v>
      </c>
      <c r="R263" s="51">
        <v>2600000</v>
      </c>
      <c r="S263" s="66">
        <f>SUM(G263:R263)</f>
        <v>10400000</v>
      </c>
      <c r="T263" s="126">
        <v>866667</v>
      </c>
      <c r="U263" s="128">
        <f t="shared" si="2"/>
        <v>11266667</v>
      </c>
      <c r="W263" s="68"/>
    </row>
    <row r="264" spans="1:23" s="67" customFormat="1" ht="24" customHeight="1" thickBot="1">
      <c r="A264" s="131"/>
      <c r="B264" s="139"/>
      <c r="C264" s="135"/>
      <c r="D264" s="137"/>
      <c r="E264" s="39">
        <v>232</v>
      </c>
      <c r="F264" s="81" t="s">
        <v>19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66"/>
      <c r="T264" s="127"/>
      <c r="U264" s="129"/>
      <c r="W264" s="68"/>
    </row>
    <row r="265" spans="1:23" s="67" customFormat="1" ht="24" customHeight="1">
      <c r="A265" s="130">
        <v>111</v>
      </c>
      <c r="B265" s="143">
        <v>0</v>
      </c>
      <c r="C265" s="134">
        <v>6068984</v>
      </c>
      <c r="D265" s="130" t="s">
        <v>142</v>
      </c>
      <c r="E265" s="111">
        <v>144</v>
      </c>
      <c r="F265" s="74" t="s">
        <v>23</v>
      </c>
      <c r="G265" s="23">
        <v>2400000</v>
      </c>
      <c r="H265" s="23">
        <v>2400000</v>
      </c>
      <c r="I265" s="23">
        <v>2400000</v>
      </c>
      <c r="J265" s="23">
        <v>2400000</v>
      </c>
      <c r="K265" s="23">
        <v>2400000</v>
      </c>
      <c r="L265" s="23">
        <v>2400000</v>
      </c>
      <c r="M265" s="23">
        <v>2400000</v>
      </c>
      <c r="N265" s="23">
        <v>2400000</v>
      </c>
      <c r="O265" s="23">
        <v>2400000</v>
      </c>
      <c r="P265" s="23">
        <v>2400000</v>
      </c>
      <c r="Q265" s="23">
        <v>2400000</v>
      </c>
      <c r="R265" s="23">
        <v>2400000</v>
      </c>
      <c r="S265" s="23">
        <f>SUM(G265:R265)</f>
        <v>28800000</v>
      </c>
      <c r="T265" s="126">
        <v>2400000</v>
      </c>
      <c r="U265" s="128">
        <f t="shared" si="2"/>
        <v>31200000</v>
      </c>
      <c r="W265" s="68"/>
    </row>
    <row r="266" spans="1:23" s="67" customFormat="1" ht="24" customHeight="1" thickBot="1">
      <c r="A266" s="131"/>
      <c r="B266" s="144"/>
      <c r="C266" s="161"/>
      <c r="D266" s="131"/>
      <c r="E266" s="24">
        <v>232</v>
      </c>
      <c r="F266" s="82" t="s">
        <v>19</v>
      </c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66"/>
      <c r="T266" s="127"/>
      <c r="U266" s="129"/>
      <c r="W266" s="68"/>
    </row>
    <row r="267" spans="1:23" s="67" customFormat="1" ht="24" customHeight="1" thickBot="1">
      <c r="A267" s="130">
        <v>112</v>
      </c>
      <c r="B267" s="132">
        <v>0</v>
      </c>
      <c r="C267" s="134">
        <v>5721869</v>
      </c>
      <c r="D267" s="136" t="s">
        <v>143</v>
      </c>
      <c r="E267" s="28">
        <v>144</v>
      </c>
      <c r="F267" s="70" t="s">
        <v>23</v>
      </c>
      <c r="G267" s="51">
        <v>2600000</v>
      </c>
      <c r="H267" s="51">
        <v>2600000</v>
      </c>
      <c r="I267" s="51">
        <v>2600000</v>
      </c>
      <c r="J267" s="51">
        <v>2600000</v>
      </c>
      <c r="K267" s="51">
        <v>2600000</v>
      </c>
      <c r="L267" s="51">
        <v>2600000</v>
      </c>
      <c r="M267" s="51">
        <v>2600000</v>
      </c>
      <c r="N267" s="51">
        <v>173334</v>
      </c>
      <c r="O267" s="51"/>
      <c r="P267" s="51"/>
      <c r="Q267" s="51"/>
      <c r="R267" s="51"/>
      <c r="S267" s="66">
        <f>SUM(G267:R267)</f>
        <v>18373334</v>
      </c>
      <c r="T267" s="126">
        <v>1531111</v>
      </c>
      <c r="U267" s="128">
        <f t="shared" si="2"/>
        <v>19904445</v>
      </c>
      <c r="W267" s="68"/>
    </row>
    <row r="268" spans="1:23" s="67" customFormat="1" ht="24" customHeight="1" thickBot="1">
      <c r="A268" s="131"/>
      <c r="B268" s="139"/>
      <c r="C268" s="135"/>
      <c r="D268" s="137"/>
      <c r="E268" s="39">
        <v>232</v>
      </c>
      <c r="F268" s="81" t="s">
        <v>19</v>
      </c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66"/>
      <c r="T268" s="127"/>
      <c r="U268" s="129"/>
      <c r="W268" s="68"/>
    </row>
    <row r="269" spans="1:23" s="67" customFormat="1" ht="24" customHeight="1" thickBot="1">
      <c r="A269" s="130">
        <v>113</v>
      </c>
      <c r="B269" s="138">
        <v>0</v>
      </c>
      <c r="C269" s="165">
        <v>6049085</v>
      </c>
      <c r="D269" s="136" t="s">
        <v>90</v>
      </c>
      <c r="E269" s="28">
        <v>144</v>
      </c>
      <c r="F269" s="70" t="s">
        <v>23</v>
      </c>
      <c r="G269" s="51">
        <v>2500000</v>
      </c>
      <c r="H269" s="51">
        <v>2500000</v>
      </c>
      <c r="I269" s="51">
        <v>2500000</v>
      </c>
      <c r="J269" s="51">
        <v>2500000</v>
      </c>
      <c r="K269" s="51">
        <v>2500000</v>
      </c>
      <c r="L269" s="51">
        <v>2500000</v>
      </c>
      <c r="M269" s="51">
        <v>2500000</v>
      </c>
      <c r="N269" s="51">
        <v>2500000</v>
      </c>
      <c r="O269" s="51">
        <v>2500000</v>
      </c>
      <c r="P269" s="51">
        <v>2500000</v>
      </c>
      <c r="Q269" s="51">
        <v>2500000</v>
      </c>
      <c r="R269" s="51">
        <v>2500000</v>
      </c>
      <c r="S269" s="66">
        <f>SUM(G269:R269)</f>
        <v>30000000</v>
      </c>
      <c r="T269" s="126">
        <v>2500000</v>
      </c>
      <c r="U269" s="128">
        <f t="shared" si="2"/>
        <v>32500000</v>
      </c>
      <c r="W269" s="68"/>
    </row>
    <row r="270" spans="1:23" s="67" customFormat="1" ht="24" customHeight="1" thickBot="1">
      <c r="A270" s="131"/>
      <c r="B270" s="138"/>
      <c r="C270" s="135"/>
      <c r="D270" s="137"/>
      <c r="E270" s="24">
        <v>232</v>
      </c>
      <c r="F270" s="72" t="s">
        <v>19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66"/>
      <c r="T270" s="127"/>
      <c r="U270" s="129"/>
      <c r="W270" s="68"/>
    </row>
    <row r="271" spans="1:23" s="67" customFormat="1" ht="24" customHeight="1" thickBot="1">
      <c r="A271" s="130">
        <v>114</v>
      </c>
      <c r="B271" s="139">
        <v>0</v>
      </c>
      <c r="C271" s="165">
        <v>5275653</v>
      </c>
      <c r="D271" s="136" t="s">
        <v>114</v>
      </c>
      <c r="E271" s="28">
        <v>144</v>
      </c>
      <c r="F271" s="70" t="s">
        <v>23</v>
      </c>
      <c r="G271" s="51">
        <v>2600000</v>
      </c>
      <c r="H271" s="51">
        <v>2600000</v>
      </c>
      <c r="I271" s="51">
        <v>2600000</v>
      </c>
      <c r="J271" s="51">
        <v>2600000</v>
      </c>
      <c r="K271" s="51">
        <v>2600000</v>
      </c>
      <c r="L271" s="51">
        <v>2600000</v>
      </c>
      <c r="M271" s="51">
        <v>2600000</v>
      </c>
      <c r="N271" s="51">
        <v>2600000</v>
      </c>
      <c r="O271" s="51">
        <v>2600000</v>
      </c>
      <c r="P271" s="51">
        <v>2600000</v>
      </c>
      <c r="Q271" s="51">
        <v>2600000</v>
      </c>
      <c r="R271" s="51">
        <v>2600000</v>
      </c>
      <c r="S271" s="66">
        <f>SUM(G271:R271)</f>
        <v>31200000</v>
      </c>
      <c r="T271" s="126">
        <v>2600000</v>
      </c>
      <c r="U271" s="128">
        <f t="shared" si="2"/>
        <v>33800000</v>
      </c>
      <c r="W271" s="68"/>
    </row>
    <row r="272" spans="1:23" s="67" customFormat="1" ht="24" customHeight="1" thickBot="1">
      <c r="A272" s="131"/>
      <c r="B272" s="133"/>
      <c r="C272" s="135"/>
      <c r="D272" s="137"/>
      <c r="E272" s="24">
        <v>232</v>
      </c>
      <c r="F272" s="72" t="s">
        <v>19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66"/>
      <c r="T272" s="127"/>
      <c r="U272" s="129"/>
      <c r="W272" s="68"/>
    </row>
    <row r="273" spans="1:23" s="67" customFormat="1" ht="24" customHeight="1" thickBot="1">
      <c r="A273" s="130">
        <v>115</v>
      </c>
      <c r="B273" s="132">
        <v>0</v>
      </c>
      <c r="C273" s="134">
        <v>4957902</v>
      </c>
      <c r="D273" s="136" t="s">
        <v>91</v>
      </c>
      <c r="E273" s="28">
        <v>144</v>
      </c>
      <c r="F273" s="70" t="s">
        <v>23</v>
      </c>
      <c r="G273" s="23">
        <v>3400000</v>
      </c>
      <c r="H273" s="23">
        <v>3400000</v>
      </c>
      <c r="I273" s="23">
        <v>3400000</v>
      </c>
      <c r="J273" s="23">
        <v>3400000</v>
      </c>
      <c r="K273" s="23">
        <v>3400000</v>
      </c>
      <c r="L273" s="23">
        <v>3400000</v>
      </c>
      <c r="M273" s="23">
        <v>3400000</v>
      </c>
      <c r="N273" s="23">
        <v>3400000</v>
      </c>
      <c r="O273" s="23">
        <v>3400000</v>
      </c>
      <c r="P273" s="23">
        <v>3400000</v>
      </c>
      <c r="Q273" s="23">
        <v>3400000</v>
      </c>
      <c r="R273" s="23">
        <v>3400000</v>
      </c>
      <c r="S273" s="66">
        <f>SUM(G273:R273)</f>
        <v>40800000</v>
      </c>
      <c r="T273" s="126">
        <v>3400000</v>
      </c>
      <c r="U273" s="128">
        <f t="shared" si="2"/>
        <v>44200000</v>
      </c>
      <c r="W273" s="68"/>
    </row>
    <row r="274" spans="1:23" s="67" customFormat="1" ht="24" customHeight="1" thickBot="1">
      <c r="A274" s="131"/>
      <c r="B274" s="133"/>
      <c r="C274" s="135"/>
      <c r="D274" s="137"/>
      <c r="E274" s="24">
        <v>232</v>
      </c>
      <c r="F274" s="72" t="s">
        <v>19</v>
      </c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66"/>
      <c r="T274" s="127"/>
      <c r="U274" s="129"/>
      <c r="W274" s="68"/>
    </row>
    <row r="275" spans="1:23" s="67" customFormat="1" ht="24" customHeight="1" thickBot="1">
      <c r="A275" s="130">
        <v>116</v>
      </c>
      <c r="B275" s="132">
        <v>0</v>
      </c>
      <c r="C275" s="134">
        <v>2947384</v>
      </c>
      <c r="D275" s="136" t="s">
        <v>153</v>
      </c>
      <c r="E275" s="28">
        <v>144</v>
      </c>
      <c r="F275" s="70" t="s">
        <v>23</v>
      </c>
      <c r="G275" s="23"/>
      <c r="H275" s="23"/>
      <c r="I275" s="23">
        <v>2600000</v>
      </c>
      <c r="J275" s="23">
        <v>2600000</v>
      </c>
      <c r="K275" s="23">
        <v>2600000</v>
      </c>
      <c r="L275" s="23">
        <v>2600000</v>
      </c>
      <c r="M275" s="23">
        <v>2600000</v>
      </c>
      <c r="N275" s="23">
        <v>2600000</v>
      </c>
      <c r="O275" s="23">
        <v>2600000</v>
      </c>
      <c r="P275" s="23">
        <v>2600000</v>
      </c>
      <c r="Q275" s="23">
        <v>2600000</v>
      </c>
      <c r="R275" s="23">
        <v>2600000</v>
      </c>
      <c r="S275" s="66">
        <f>SUM(G275:R275)</f>
        <v>26000000</v>
      </c>
      <c r="T275" s="126">
        <v>2166666</v>
      </c>
      <c r="U275" s="128">
        <f t="shared" si="2"/>
        <v>28166666</v>
      </c>
      <c r="W275" s="68"/>
    </row>
    <row r="276" spans="1:23" s="67" customFormat="1" ht="24" customHeight="1" thickBot="1">
      <c r="A276" s="131"/>
      <c r="B276" s="133"/>
      <c r="C276" s="135"/>
      <c r="D276" s="137"/>
      <c r="E276" s="24">
        <v>232</v>
      </c>
      <c r="F276" s="72" t="s">
        <v>19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66"/>
      <c r="T276" s="127"/>
      <c r="U276" s="129"/>
      <c r="W276" s="68"/>
    </row>
    <row r="277" spans="1:23" s="67" customFormat="1" ht="24" customHeight="1" thickBot="1">
      <c r="A277" s="130">
        <v>117</v>
      </c>
      <c r="B277" s="132">
        <v>0</v>
      </c>
      <c r="C277" s="134">
        <v>1950740</v>
      </c>
      <c r="D277" s="136" t="s">
        <v>92</v>
      </c>
      <c r="E277" s="28">
        <v>144</v>
      </c>
      <c r="F277" s="70" t="s">
        <v>23</v>
      </c>
      <c r="G277" s="23">
        <v>2800000</v>
      </c>
      <c r="H277" s="23">
        <v>2800000</v>
      </c>
      <c r="I277" s="23">
        <v>2800000</v>
      </c>
      <c r="J277" s="23">
        <v>2800000</v>
      </c>
      <c r="K277" s="23">
        <v>2800000</v>
      </c>
      <c r="L277" s="23">
        <v>2800000</v>
      </c>
      <c r="M277" s="23">
        <v>2800000</v>
      </c>
      <c r="N277" s="23">
        <v>2800000</v>
      </c>
      <c r="O277" s="23">
        <v>2800000</v>
      </c>
      <c r="P277" s="23">
        <v>2800000</v>
      </c>
      <c r="Q277" s="23">
        <v>2800000</v>
      </c>
      <c r="R277" s="23">
        <v>2800000</v>
      </c>
      <c r="S277" s="66">
        <f>SUM(G277:R277)</f>
        <v>33600000</v>
      </c>
      <c r="T277" s="126">
        <v>2800000</v>
      </c>
      <c r="U277" s="128">
        <f t="shared" si="2"/>
        <v>36400000</v>
      </c>
      <c r="W277" s="68"/>
    </row>
    <row r="278" spans="1:23" s="67" customFormat="1" ht="24" customHeight="1" thickBot="1">
      <c r="A278" s="131"/>
      <c r="B278" s="133"/>
      <c r="C278" s="135"/>
      <c r="D278" s="137"/>
      <c r="E278" s="24">
        <v>232</v>
      </c>
      <c r="F278" s="72" t="s">
        <v>19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66"/>
      <c r="T278" s="127"/>
      <c r="U278" s="129"/>
      <c r="W278" s="68"/>
    </row>
    <row r="279" spans="1:23" s="67" customFormat="1" ht="24" customHeight="1">
      <c r="A279" s="130">
        <v>118</v>
      </c>
      <c r="B279" s="143">
        <v>0</v>
      </c>
      <c r="C279" s="134">
        <v>3845225</v>
      </c>
      <c r="D279" s="195" t="s">
        <v>144</v>
      </c>
      <c r="E279" s="11">
        <v>144</v>
      </c>
      <c r="F279" s="74" t="s">
        <v>23</v>
      </c>
      <c r="G279" s="23">
        <v>2400000</v>
      </c>
      <c r="H279" s="23">
        <v>2400000</v>
      </c>
      <c r="I279" s="23">
        <v>2400000</v>
      </c>
      <c r="J279" s="23">
        <v>2400000</v>
      </c>
      <c r="K279" s="23">
        <v>2400000</v>
      </c>
      <c r="L279" s="23">
        <v>2400000</v>
      </c>
      <c r="M279" s="23">
        <v>2400000</v>
      </c>
      <c r="N279" s="23">
        <v>2400000</v>
      </c>
      <c r="O279" s="23">
        <v>2400000</v>
      </c>
      <c r="P279" s="23">
        <v>2400000</v>
      </c>
      <c r="Q279" s="23">
        <v>2400000</v>
      </c>
      <c r="R279" s="23">
        <v>2400000</v>
      </c>
      <c r="S279" s="23">
        <f>SUM(G279:R279)</f>
        <v>28800000</v>
      </c>
      <c r="T279" s="126">
        <v>2400000</v>
      </c>
      <c r="U279" s="128">
        <f t="shared" si="2"/>
        <v>31200000</v>
      </c>
      <c r="W279" s="68"/>
    </row>
    <row r="280" spans="1:23" s="67" customFormat="1" ht="24" customHeight="1" thickBot="1">
      <c r="A280" s="131"/>
      <c r="B280" s="144"/>
      <c r="C280" s="161"/>
      <c r="D280" s="196"/>
      <c r="E280" s="11">
        <v>232</v>
      </c>
      <c r="F280" s="82" t="s">
        <v>19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66"/>
      <c r="T280" s="127"/>
      <c r="U280" s="129"/>
      <c r="W280" s="68"/>
    </row>
    <row r="281" spans="1:23" s="67" customFormat="1" ht="24" customHeight="1" thickBot="1">
      <c r="A281" s="130">
        <v>119</v>
      </c>
      <c r="B281" s="132">
        <v>0</v>
      </c>
      <c r="C281" s="134">
        <v>3753911</v>
      </c>
      <c r="D281" s="136" t="s">
        <v>93</v>
      </c>
      <c r="E281" s="28">
        <v>144</v>
      </c>
      <c r="F281" s="70" t="s">
        <v>23</v>
      </c>
      <c r="G281" s="23">
        <v>2800000</v>
      </c>
      <c r="H281" s="23">
        <v>2800000</v>
      </c>
      <c r="I281" s="23">
        <v>2800000</v>
      </c>
      <c r="J281" s="23">
        <v>2800000</v>
      </c>
      <c r="K281" s="23">
        <v>2800000</v>
      </c>
      <c r="L281" s="23">
        <v>2800000</v>
      </c>
      <c r="M281" s="23">
        <v>2800000</v>
      </c>
      <c r="N281" s="23">
        <v>2800000</v>
      </c>
      <c r="O281" s="23">
        <v>2800000</v>
      </c>
      <c r="P281" s="23">
        <v>2800000</v>
      </c>
      <c r="Q281" s="23">
        <v>2800000</v>
      </c>
      <c r="R281" s="23">
        <v>2800000</v>
      </c>
      <c r="S281" s="66">
        <f>SUM(G281:R281)</f>
        <v>33600000</v>
      </c>
      <c r="T281" s="126">
        <v>2800000</v>
      </c>
      <c r="U281" s="128">
        <f t="shared" si="2"/>
        <v>36400000</v>
      </c>
      <c r="W281" s="68"/>
    </row>
    <row r="282" spans="1:23" s="67" customFormat="1" ht="24" customHeight="1" thickBot="1">
      <c r="A282" s="131"/>
      <c r="B282" s="133"/>
      <c r="C282" s="135"/>
      <c r="D282" s="137"/>
      <c r="E282" s="24">
        <v>232</v>
      </c>
      <c r="F282" s="72" t="s">
        <v>19</v>
      </c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66"/>
      <c r="T282" s="127"/>
      <c r="U282" s="129"/>
      <c r="W282" s="68"/>
    </row>
    <row r="283" spans="1:23" s="67" customFormat="1" ht="24" customHeight="1" thickBot="1">
      <c r="A283" s="130">
        <v>120</v>
      </c>
      <c r="B283" s="132">
        <v>0</v>
      </c>
      <c r="C283" s="134">
        <v>1954194</v>
      </c>
      <c r="D283" s="136" t="s">
        <v>157</v>
      </c>
      <c r="E283" s="28">
        <v>145</v>
      </c>
      <c r="F283" s="70" t="s">
        <v>98</v>
      </c>
      <c r="G283" s="23"/>
      <c r="H283" s="23">
        <v>3500000</v>
      </c>
      <c r="I283" s="23">
        <v>3500000</v>
      </c>
      <c r="J283" s="23">
        <v>3500000</v>
      </c>
      <c r="K283" s="23">
        <v>3500000</v>
      </c>
      <c r="L283" s="23">
        <v>3500000</v>
      </c>
      <c r="M283" s="23">
        <v>3500000</v>
      </c>
      <c r="N283" s="23">
        <v>3500000</v>
      </c>
      <c r="O283" s="23">
        <v>3500000</v>
      </c>
      <c r="P283" s="23">
        <v>3500000</v>
      </c>
      <c r="Q283" s="23">
        <v>3500000</v>
      </c>
      <c r="R283" s="23">
        <v>3500000</v>
      </c>
      <c r="S283" s="66">
        <f>SUM(G283:R283)</f>
        <v>38500000</v>
      </c>
      <c r="T283" s="126"/>
      <c r="U283" s="128">
        <f t="shared" si="2"/>
        <v>38500000</v>
      </c>
      <c r="W283" s="68"/>
    </row>
    <row r="284" spans="1:23" s="67" customFormat="1" ht="24" customHeight="1" thickBot="1">
      <c r="A284" s="131"/>
      <c r="B284" s="133"/>
      <c r="C284" s="135"/>
      <c r="D284" s="137"/>
      <c r="E284" s="24">
        <v>232</v>
      </c>
      <c r="F284" s="72" t="s">
        <v>19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66"/>
      <c r="T284" s="127"/>
      <c r="U284" s="129"/>
      <c r="W284" s="68"/>
    </row>
    <row r="285" spans="1:23" s="67" customFormat="1" ht="24" customHeight="1" thickBot="1">
      <c r="A285" s="130">
        <v>121</v>
      </c>
      <c r="B285" s="132">
        <v>0</v>
      </c>
      <c r="C285" s="134">
        <v>576567</v>
      </c>
      <c r="D285" s="136" t="s">
        <v>145</v>
      </c>
      <c r="E285" s="28">
        <v>145</v>
      </c>
      <c r="F285" s="70" t="s">
        <v>98</v>
      </c>
      <c r="G285" s="23">
        <v>6000000</v>
      </c>
      <c r="H285" s="23">
        <v>6000000</v>
      </c>
      <c r="I285" s="23">
        <v>6000000</v>
      </c>
      <c r="J285" s="23">
        <v>6000000</v>
      </c>
      <c r="K285" s="23">
        <v>6000000</v>
      </c>
      <c r="L285" s="23">
        <v>6000000</v>
      </c>
      <c r="M285" s="23">
        <v>6000000</v>
      </c>
      <c r="N285" s="23">
        <v>6000000</v>
      </c>
      <c r="O285" s="23">
        <v>6000000</v>
      </c>
      <c r="P285" s="23">
        <v>6000000</v>
      </c>
      <c r="Q285" s="23">
        <v>6000000</v>
      </c>
      <c r="R285" s="23">
        <v>6000000</v>
      </c>
      <c r="S285" s="66">
        <f>SUM(G285:R285)</f>
        <v>72000000</v>
      </c>
      <c r="T285" s="126">
        <v>6000000</v>
      </c>
      <c r="U285" s="128">
        <f t="shared" si="2"/>
        <v>78000000</v>
      </c>
      <c r="W285" s="68"/>
    </row>
    <row r="286" spans="1:23" s="67" customFormat="1" ht="24" customHeight="1" thickBot="1">
      <c r="A286" s="131"/>
      <c r="B286" s="133"/>
      <c r="C286" s="135"/>
      <c r="D286" s="137"/>
      <c r="E286" s="24">
        <v>232</v>
      </c>
      <c r="F286" s="72" t="s">
        <v>19</v>
      </c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66"/>
      <c r="T286" s="127"/>
      <c r="U286" s="129"/>
      <c r="W286" s="68"/>
    </row>
    <row r="287" spans="1:23" s="67" customFormat="1" ht="24" customHeight="1" thickBot="1">
      <c r="A287" s="130">
        <v>122</v>
      </c>
      <c r="B287" s="132">
        <v>0</v>
      </c>
      <c r="C287" s="134">
        <v>1360607</v>
      </c>
      <c r="D287" s="136" t="s">
        <v>94</v>
      </c>
      <c r="E287" s="28">
        <v>145</v>
      </c>
      <c r="F287" s="70" t="s">
        <v>98</v>
      </c>
      <c r="G287" s="23">
        <v>2200000</v>
      </c>
      <c r="H287" s="23">
        <v>2200000</v>
      </c>
      <c r="I287" s="23">
        <v>2200000</v>
      </c>
      <c r="J287" s="23">
        <v>2200000</v>
      </c>
      <c r="K287" s="23">
        <v>2200000</v>
      </c>
      <c r="L287" s="23">
        <v>2200000</v>
      </c>
      <c r="M287" s="23">
        <v>2200000</v>
      </c>
      <c r="N287" s="23">
        <v>2200000</v>
      </c>
      <c r="O287" s="23">
        <v>2200000</v>
      </c>
      <c r="P287" s="23">
        <v>2200000</v>
      </c>
      <c r="Q287" s="23">
        <v>2200000</v>
      </c>
      <c r="R287" s="23">
        <v>2200000</v>
      </c>
      <c r="S287" s="66">
        <f>SUM(G287:R287)</f>
        <v>26400000</v>
      </c>
      <c r="T287" s="126">
        <v>2200000</v>
      </c>
      <c r="U287" s="128">
        <f t="shared" si="2"/>
        <v>28600000</v>
      </c>
      <c r="W287" s="68"/>
    </row>
    <row r="288" spans="1:23" s="67" customFormat="1" ht="24" customHeight="1" thickBot="1">
      <c r="A288" s="131"/>
      <c r="B288" s="133"/>
      <c r="C288" s="135"/>
      <c r="D288" s="137"/>
      <c r="E288" s="24">
        <v>232</v>
      </c>
      <c r="F288" s="72" t="s">
        <v>19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66"/>
      <c r="T288" s="127"/>
      <c r="U288" s="129"/>
      <c r="W288" s="68"/>
    </row>
    <row r="289" spans="1:23" s="67" customFormat="1" ht="24" customHeight="1" thickBot="1">
      <c r="A289" s="130">
        <v>123</v>
      </c>
      <c r="B289" s="132">
        <v>0</v>
      </c>
      <c r="C289" s="134">
        <v>742381</v>
      </c>
      <c r="D289" s="136" t="s">
        <v>146</v>
      </c>
      <c r="E289" s="28">
        <v>145</v>
      </c>
      <c r="F289" s="70" t="s">
        <v>98</v>
      </c>
      <c r="G289" s="23">
        <v>7300000</v>
      </c>
      <c r="H289" s="23">
        <v>7300000</v>
      </c>
      <c r="I289" s="23">
        <v>7300000</v>
      </c>
      <c r="J289" s="23">
        <v>7300000</v>
      </c>
      <c r="K289" s="23">
        <v>7300000</v>
      </c>
      <c r="L289" s="23">
        <v>7300000</v>
      </c>
      <c r="M289" s="23">
        <v>7300000</v>
      </c>
      <c r="N289" s="23">
        <v>7300000</v>
      </c>
      <c r="O289" s="23">
        <v>7300000</v>
      </c>
      <c r="P289" s="23">
        <v>7300000</v>
      </c>
      <c r="Q289" s="23">
        <v>7300000</v>
      </c>
      <c r="R289" s="23">
        <v>7300000</v>
      </c>
      <c r="S289" s="66">
        <f>SUM(G289:R289)</f>
        <v>87600000</v>
      </c>
      <c r="T289" s="126">
        <v>7300000</v>
      </c>
      <c r="U289" s="128">
        <f t="shared" si="2"/>
        <v>94900000</v>
      </c>
      <c r="W289" s="68"/>
    </row>
    <row r="290" spans="1:23" s="67" customFormat="1" ht="24" customHeight="1" thickBot="1">
      <c r="A290" s="131"/>
      <c r="B290" s="133"/>
      <c r="C290" s="135"/>
      <c r="D290" s="137"/>
      <c r="E290" s="24">
        <v>232</v>
      </c>
      <c r="F290" s="72" t="s">
        <v>19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66"/>
      <c r="T290" s="127"/>
      <c r="U290" s="129"/>
      <c r="W290" s="68"/>
    </row>
    <row r="291" spans="1:23" s="67" customFormat="1" ht="24" customHeight="1" thickBot="1">
      <c r="A291" s="130">
        <v>124</v>
      </c>
      <c r="B291" s="132">
        <v>0</v>
      </c>
      <c r="C291" s="134">
        <v>4551416</v>
      </c>
      <c r="D291" s="136" t="s">
        <v>125</v>
      </c>
      <c r="E291" s="28">
        <v>145</v>
      </c>
      <c r="F291" s="70" t="s">
        <v>98</v>
      </c>
      <c r="G291" s="23">
        <v>5000000</v>
      </c>
      <c r="H291" s="23">
        <v>5000000</v>
      </c>
      <c r="I291" s="23">
        <v>5000000</v>
      </c>
      <c r="J291" s="23">
        <v>5000000</v>
      </c>
      <c r="K291" s="23">
        <v>5000000</v>
      </c>
      <c r="L291" s="23">
        <v>5000000</v>
      </c>
      <c r="M291" s="23">
        <v>5000000</v>
      </c>
      <c r="N291" s="23">
        <v>5000000</v>
      </c>
      <c r="O291" s="23">
        <v>5000000</v>
      </c>
      <c r="P291" s="23">
        <v>5000000</v>
      </c>
      <c r="Q291" s="23">
        <v>5000000</v>
      </c>
      <c r="R291" s="23">
        <v>5000000</v>
      </c>
      <c r="S291" s="23">
        <v>60000000</v>
      </c>
      <c r="T291" s="126">
        <v>5000000</v>
      </c>
      <c r="U291" s="128">
        <f t="shared" si="2"/>
        <v>65000000</v>
      </c>
      <c r="W291" s="68"/>
    </row>
    <row r="292" spans="1:23" s="67" customFormat="1" ht="24" customHeight="1" thickBot="1">
      <c r="A292" s="131"/>
      <c r="B292" s="133"/>
      <c r="C292" s="135"/>
      <c r="D292" s="137"/>
      <c r="E292" s="24">
        <v>232</v>
      </c>
      <c r="F292" s="72" t="s">
        <v>19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66"/>
      <c r="T292" s="127"/>
      <c r="U292" s="129"/>
      <c r="W292" s="68"/>
    </row>
    <row r="293" spans="1:23" s="67" customFormat="1" ht="24" customHeight="1" thickBot="1">
      <c r="A293" s="130">
        <v>125</v>
      </c>
      <c r="B293" s="132">
        <v>0</v>
      </c>
      <c r="C293" s="134">
        <v>5163783</v>
      </c>
      <c r="D293" s="136" t="s">
        <v>147</v>
      </c>
      <c r="E293" s="28">
        <v>145</v>
      </c>
      <c r="F293" s="70" t="s">
        <v>98</v>
      </c>
      <c r="G293" s="23">
        <v>3000000</v>
      </c>
      <c r="H293" s="23">
        <v>3000000</v>
      </c>
      <c r="I293" s="23">
        <v>3000000</v>
      </c>
      <c r="J293" s="23">
        <v>3000000</v>
      </c>
      <c r="K293" s="23">
        <v>3000000</v>
      </c>
      <c r="L293" s="23">
        <v>3000000</v>
      </c>
      <c r="M293" s="23"/>
      <c r="N293" s="23"/>
      <c r="O293" s="23"/>
      <c r="P293" s="23"/>
      <c r="Q293" s="23"/>
      <c r="R293" s="23"/>
      <c r="S293" s="23">
        <v>18000000</v>
      </c>
      <c r="T293" s="145">
        <v>1562500</v>
      </c>
      <c r="U293" s="128">
        <f t="shared" si="2"/>
        <v>19562500</v>
      </c>
      <c r="W293" s="68"/>
    </row>
    <row r="294" spans="1:23" s="67" customFormat="1" ht="24" customHeight="1" thickBot="1">
      <c r="A294" s="131"/>
      <c r="B294" s="133"/>
      <c r="C294" s="135"/>
      <c r="D294" s="137"/>
      <c r="E294" s="24">
        <v>232</v>
      </c>
      <c r="F294" s="72" t="s">
        <v>19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66"/>
      <c r="T294" s="146"/>
      <c r="U294" s="129"/>
      <c r="W294" s="68"/>
    </row>
    <row r="295" spans="1:23" s="67" customFormat="1" ht="24" customHeight="1" thickBot="1">
      <c r="A295" s="130">
        <v>126</v>
      </c>
      <c r="B295" s="132">
        <v>0</v>
      </c>
      <c r="C295" s="134">
        <v>617847</v>
      </c>
      <c r="D295" s="136" t="s">
        <v>148</v>
      </c>
      <c r="E295" s="28">
        <v>145</v>
      </c>
      <c r="F295" s="70" t="s">
        <v>98</v>
      </c>
      <c r="G295" s="23">
        <v>5000000</v>
      </c>
      <c r="H295" s="23">
        <v>5000000</v>
      </c>
      <c r="I295" s="23">
        <v>5000000</v>
      </c>
      <c r="J295" s="23">
        <v>5000000</v>
      </c>
      <c r="K295" s="23">
        <v>5000000</v>
      </c>
      <c r="L295" s="23">
        <v>5000000</v>
      </c>
      <c r="M295" s="23"/>
      <c r="N295" s="23"/>
      <c r="O295" s="23"/>
      <c r="P295" s="23"/>
      <c r="Q295" s="23"/>
      <c r="R295" s="23"/>
      <c r="S295" s="23">
        <v>30000000</v>
      </c>
      <c r="T295" s="126">
        <v>2500000</v>
      </c>
      <c r="U295" s="128">
        <f t="shared" si="2"/>
        <v>32500000</v>
      </c>
      <c r="W295" s="68"/>
    </row>
    <row r="296" spans="1:23" s="67" customFormat="1" ht="24" customHeight="1" thickBot="1">
      <c r="A296" s="131"/>
      <c r="B296" s="133"/>
      <c r="C296" s="135"/>
      <c r="D296" s="137"/>
      <c r="E296" s="24">
        <v>232</v>
      </c>
      <c r="F296" s="72" t="s">
        <v>19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66"/>
      <c r="T296" s="127"/>
      <c r="U296" s="129"/>
      <c r="W296" s="68"/>
    </row>
    <row r="297" spans="1:23" s="67" customFormat="1" ht="24" customHeight="1" thickBot="1">
      <c r="A297" s="130">
        <v>127</v>
      </c>
      <c r="B297" s="132">
        <v>0</v>
      </c>
      <c r="C297" s="134">
        <v>924251</v>
      </c>
      <c r="D297" s="136" t="s">
        <v>149</v>
      </c>
      <c r="E297" s="28">
        <v>145</v>
      </c>
      <c r="F297" s="70" t="s">
        <v>98</v>
      </c>
      <c r="G297" s="23">
        <v>3000000</v>
      </c>
      <c r="H297" s="23">
        <v>3000000</v>
      </c>
      <c r="I297" s="23">
        <v>3000000</v>
      </c>
      <c r="J297" s="23">
        <v>3000000</v>
      </c>
      <c r="K297" s="23">
        <v>3000000</v>
      </c>
      <c r="L297" s="23">
        <v>3000000</v>
      </c>
      <c r="M297" s="23">
        <v>3000000</v>
      </c>
      <c r="N297" s="23">
        <v>3000000</v>
      </c>
      <c r="O297" s="23">
        <v>4000000</v>
      </c>
      <c r="P297" s="23">
        <v>4000000</v>
      </c>
      <c r="Q297" s="23">
        <v>4000000</v>
      </c>
      <c r="R297" s="23">
        <v>4000000</v>
      </c>
      <c r="S297" s="23">
        <v>40000000</v>
      </c>
      <c r="T297" s="126">
        <v>3333333</v>
      </c>
      <c r="U297" s="128">
        <f t="shared" si="2"/>
        <v>43333333</v>
      </c>
      <c r="W297" s="68"/>
    </row>
    <row r="298" spans="1:23" s="67" customFormat="1" ht="24" customHeight="1" thickBot="1">
      <c r="A298" s="131"/>
      <c r="B298" s="133"/>
      <c r="C298" s="135"/>
      <c r="D298" s="137"/>
      <c r="E298" s="24">
        <v>232</v>
      </c>
      <c r="F298" s="72" t="s">
        <v>19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66"/>
      <c r="T298" s="127"/>
      <c r="U298" s="129"/>
      <c r="W298" s="68"/>
    </row>
    <row r="299" spans="1:23" s="67" customFormat="1" ht="24" customHeight="1" thickBot="1">
      <c r="A299" s="130">
        <v>128</v>
      </c>
      <c r="B299" s="132">
        <v>0</v>
      </c>
      <c r="C299" s="134">
        <v>4165078</v>
      </c>
      <c r="D299" s="136" t="s">
        <v>158</v>
      </c>
      <c r="E299" s="28">
        <v>145</v>
      </c>
      <c r="F299" s="70" t="s">
        <v>98</v>
      </c>
      <c r="G299" s="23"/>
      <c r="H299" s="23"/>
      <c r="I299" s="23">
        <v>3500000</v>
      </c>
      <c r="J299" s="23">
        <v>3500000</v>
      </c>
      <c r="K299" s="23">
        <v>3500000</v>
      </c>
      <c r="L299" s="23">
        <v>3500000</v>
      </c>
      <c r="M299" s="23">
        <v>3500000</v>
      </c>
      <c r="N299" s="23">
        <v>3500000</v>
      </c>
      <c r="O299" s="23">
        <v>3500000</v>
      </c>
      <c r="P299" s="23">
        <v>3500000</v>
      </c>
      <c r="Q299" s="23">
        <v>3500000</v>
      </c>
      <c r="R299" s="23">
        <v>3500000</v>
      </c>
      <c r="S299" s="23">
        <f>SUM(I299:R299)</f>
        <v>35000000</v>
      </c>
      <c r="T299" s="126"/>
      <c r="U299" s="128">
        <f t="shared" si="2"/>
        <v>35000000</v>
      </c>
      <c r="W299" s="68"/>
    </row>
    <row r="300" spans="1:23" s="67" customFormat="1" ht="24" customHeight="1" thickBot="1">
      <c r="A300" s="131"/>
      <c r="B300" s="133"/>
      <c r="C300" s="135"/>
      <c r="D300" s="137"/>
      <c r="E300" s="24">
        <v>232</v>
      </c>
      <c r="F300" s="72" t="s">
        <v>19</v>
      </c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66"/>
      <c r="T300" s="127"/>
      <c r="U300" s="129"/>
      <c r="W300" s="68"/>
    </row>
    <row r="301" spans="5:21" ht="15.75" thickBot="1">
      <c r="E301" s="34"/>
      <c r="F301" s="33"/>
      <c r="G301" s="40">
        <f aca="true" t="shared" si="3" ref="G301:R301">SUM(G10:G300)</f>
        <v>498637820</v>
      </c>
      <c r="H301" s="40">
        <f t="shared" si="3"/>
        <v>503837820</v>
      </c>
      <c r="I301" s="40">
        <f t="shared" si="3"/>
        <v>516687820</v>
      </c>
      <c r="J301" s="40">
        <f t="shared" si="3"/>
        <v>515127812</v>
      </c>
      <c r="K301" s="40">
        <f t="shared" si="3"/>
        <v>508584484</v>
      </c>
      <c r="L301" s="40">
        <f t="shared" si="3"/>
        <v>507361730</v>
      </c>
      <c r="M301" s="40">
        <f t="shared" si="3"/>
        <v>502987820</v>
      </c>
      <c r="N301" s="40">
        <f t="shared" si="3"/>
        <v>501861154</v>
      </c>
      <c r="O301" s="40">
        <f t="shared" si="3"/>
        <v>500787820</v>
      </c>
      <c r="P301" s="40">
        <f t="shared" si="3"/>
        <v>501787820</v>
      </c>
      <c r="Q301" s="40">
        <f t="shared" si="3"/>
        <v>501787820</v>
      </c>
      <c r="R301" s="40">
        <f t="shared" si="3"/>
        <v>501787820</v>
      </c>
      <c r="S301" s="56">
        <f>SUM(G301:R301)</f>
        <v>6061237740</v>
      </c>
      <c r="T301" s="57">
        <f>SUM(T10:T300)</f>
        <v>484431147</v>
      </c>
      <c r="U301" s="89">
        <f>SUM(U10:U300)</f>
        <v>6525094977</v>
      </c>
    </row>
    <row r="302" spans="6:21" ht="16.5">
      <c r="F302" s="6"/>
      <c r="G302" s="7"/>
      <c r="H302" s="8"/>
      <c r="I302" s="8"/>
      <c r="J302" s="8"/>
      <c r="K302" s="8"/>
      <c r="L302" s="8"/>
      <c r="M302" s="8"/>
      <c r="N302" s="8"/>
      <c r="O302" s="36"/>
      <c r="P302" s="8"/>
      <c r="Q302" s="9"/>
      <c r="R302" s="8"/>
      <c r="S302" s="10"/>
      <c r="T302" s="10"/>
      <c r="U302" s="10"/>
    </row>
    <row r="303" ht="15">
      <c r="U303" s="10"/>
    </row>
    <row r="305" spans="7:19" ht="15.75">
      <c r="G305" s="96"/>
      <c r="R305" s="30"/>
      <c r="S305" s="32"/>
    </row>
    <row r="306" spans="7:20" ht="15.75">
      <c r="G306" s="96"/>
      <c r="R306" s="30"/>
      <c r="S306" s="32"/>
      <c r="T306" s="31"/>
    </row>
    <row r="307" spans="7:19" ht="15">
      <c r="G307" s="97"/>
      <c r="R307" s="30"/>
      <c r="S307" s="32"/>
    </row>
  </sheetData>
  <sheetProtection/>
  <autoFilter ref="A9:U301"/>
  <mergeCells count="777">
    <mergeCell ref="A115:A116"/>
    <mergeCell ref="B115:B116"/>
    <mergeCell ref="C115:C116"/>
    <mergeCell ref="D115:D116"/>
    <mergeCell ref="T115:T116"/>
    <mergeCell ref="U115:U116"/>
    <mergeCell ref="D135:D136"/>
    <mergeCell ref="T135:T136"/>
    <mergeCell ref="U135:U136"/>
    <mergeCell ref="A169:A170"/>
    <mergeCell ref="B169:B170"/>
    <mergeCell ref="C169:C170"/>
    <mergeCell ref="D169:D170"/>
    <mergeCell ref="T169:T170"/>
    <mergeCell ref="U169:U170"/>
    <mergeCell ref="A143:A144"/>
    <mergeCell ref="A267:A268"/>
    <mergeCell ref="A211:A212"/>
    <mergeCell ref="B211:B212"/>
    <mergeCell ref="C211:C212"/>
    <mergeCell ref="D211:D212"/>
    <mergeCell ref="T211:T212"/>
    <mergeCell ref="T231:T232"/>
    <mergeCell ref="A239:A240"/>
    <mergeCell ref="A229:A230"/>
    <mergeCell ref="B229:B230"/>
    <mergeCell ref="A275:A276"/>
    <mergeCell ref="B275:B276"/>
    <mergeCell ref="C275:C276"/>
    <mergeCell ref="D275:D276"/>
    <mergeCell ref="T275:T276"/>
    <mergeCell ref="U275:U276"/>
    <mergeCell ref="D141:D142"/>
    <mergeCell ref="T141:T142"/>
    <mergeCell ref="D221:D222"/>
    <mergeCell ref="T221:T222"/>
    <mergeCell ref="U221:U222"/>
    <mergeCell ref="U211:U212"/>
    <mergeCell ref="D181:D182"/>
    <mergeCell ref="T181:T182"/>
    <mergeCell ref="U181:U182"/>
    <mergeCell ref="U161:U162"/>
    <mergeCell ref="U123:U124"/>
    <mergeCell ref="A137:A138"/>
    <mergeCell ref="B137:B138"/>
    <mergeCell ref="B143:B144"/>
    <mergeCell ref="C143:C144"/>
    <mergeCell ref="D143:D144"/>
    <mergeCell ref="T143:T144"/>
    <mergeCell ref="U143:U144"/>
    <mergeCell ref="A141:A142"/>
    <mergeCell ref="B141:B142"/>
    <mergeCell ref="A121:A122"/>
    <mergeCell ref="B121:B122"/>
    <mergeCell ref="C121:C122"/>
    <mergeCell ref="D121:D122"/>
    <mergeCell ref="T121:T122"/>
    <mergeCell ref="U121:U122"/>
    <mergeCell ref="A88:A90"/>
    <mergeCell ref="B88:B90"/>
    <mergeCell ref="C88:C90"/>
    <mergeCell ref="D88:D90"/>
    <mergeCell ref="T88:T90"/>
    <mergeCell ref="U88:U90"/>
    <mergeCell ref="A297:A298"/>
    <mergeCell ref="B297:B298"/>
    <mergeCell ref="C297:C298"/>
    <mergeCell ref="D297:D298"/>
    <mergeCell ref="T297:T298"/>
    <mergeCell ref="U297:U298"/>
    <mergeCell ref="A295:A296"/>
    <mergeCell ref="B295:B296"/>
    <mergeCell ref="C295:C296"/>
    <mergeCell ref="D295:D296"/>
    <mergeCell ref="T295:T296"/>
    <mergeCell ref="U295:U296"/>
    <mergeCell ref="A293:A294"/>
    <mergeCell ref="B293:B294"/>
    <mergeCell ref="C293:C294"/>
    <mergeCell ref="D293:D294"/>
    <mergeCell ref="T293:T294"/>
    <mergeCell ref="U293:U294"/>
    <mergeCell ref="A289:A290"/>
    <mergeCell ref="B289:B290"/>
    <mergeCell ref="C289:C290"/>
    <mergeCell ref="D289:D290"/>
    <mergeCell ref="T289:T290"/>
    <mergeCell ref="U289:U290"/>
    <mergeCell ref="A285:A286"/>
    <mergeCell ref="B285:B286"/>
    <mergeCell ref="C285:C286"/>
    <mergeCell ref="D285:D286"/>
    <mergeCell ref="T285:T286"/>
    <mergeCell ref="U285:U286"/>
    <mergeCell ref="A279:A280"/>
    <mergeCell ref="B279:B280"/>
    <mergeCell ref="C279:C280"/>
    <mergeCell ref="D279:D280"/>
    <mergeCell ref="T279:T280"/>
    <mergeCell ref="U279:U280"/>
    <mergeCell ref="U267:U268"/>
    <mergeCell ref="T237:T238"/>
    <mergeCell ref="U237:U238"/>
    <mergeCell ref="U239:U240"/>
    <mergeCell ref="C245:C246"/>
    <mergeCell ref="D245:D246"/>
    <mergeCell ref="U243:U244"/>
    <mergeCell ref="T239:T240"/>
    <mergeCell ref="U245:U246"/>
    <mergeCell ref="U249:U250"/>
    <mergeCell ref="A221:A222"/>
    <mergeCell ref="B221:B222"/>
    <mergeCell ref="C221:C222"/>
    <mergeCell ref="A255:A256"/>
    <mergeCell ref="B255:B256"/>
    <mergeCell ref="C255:C256"/>
    <mergeCell ref="A249:A250"/>
    <mergeCell ref="B233:B234"/>
    <mergeCell ref="A227:A228"/>
    <mergeCell ref="A245:A246"/>
    <mergeCell ref="D197:D198"/>
    <mergeCell ref="C193:C194"/>
    <mergeCell ref="T197:T198"/>
    <mergeCell ref="T199:T200"/>
    <mergeCell ref="U231:U232"/>
    <mergeCell ref="C229:C230"/>
    <mergeCell ref="D229:D230"/>
    <mergeCell ref="C213:C214"/>
    <mergeCell ref="D203:D204"/>
    <mergeCell ref="D187:D188"/>
    <mergeCell ref="T187:T188"/>
    <mergeCell ref="U187:U188"/>
    <mergeCell ref="C191:C192"/>
    <mergeCell ref="D191:D192"/>
    <mergeCell ref="T191:T192"/>
    <mergeCell ref="U191:U192"/>
    <mergeCell ref="U189:U190"/>
    <mergeCell ref="T159:T160"/>
    <mergeCell ref="D185:D186"/>
    <mergeCell ref="U159:U160"/>
    <mergeCell ref="A177:A178"/>
    <mergeCell ref="B177:B178"/>
    <mergeCell ref="C177:C178"/>
    <mergeCell ref="D177:D178"/>
    <mergeCell ref="T177:T178"/>
    <mergeCell ref="U177:U178"/>
    <mergeCell ref="T185:T186"/>
    <mergeCell ref="A135:A136"/>
    <mergeCell ref="B135:B136"/>
    <mergeCell ref="C135:C136"/>
    <mergeCell ref="A159:A160"/>
    <mergeCell ref="B159:B160"/>
    <mergeCell ref="C159:C160"/>
    <mergeCell ref="C141:C142"/>
    <mergeCell ref="C139:C140"/>
    <mergeCell ref="C153:C154"/>
    <mergeCell ref="C145:C146"/>
    <mergeCell ref="T145:T146"/>
    <mergeCell ref="T147:T148"/>
    <mergeCell ref="T149:T150"/>
    <mergeCell ref="T64:T66"/>
    <mergeCell ref="T67:T69"/>
    <mergeCell ref="T70:T72"/>
    <mergeCell ref="T76:T78"/>
    <mergeCell ref="T106:T108"/>
    <mergeCell ref="T137:T138"/>
    <mergeCell ref="T111:T112"/>
    <mergeCell ref="T16:T18"/>
    <mergeCell ref="T19:T21"/>
    <mergeCell ref="T49:T51"/>
    <mergeCell ref="T52:T54"/>
    <mergeCell ref="T61:T63"/>
    <mergeCell ref="T46:T48"/>
    <mergeCell ref="T117:T118"/>
    <mergeCell ref="T123:T124"/>
    <mergeCell ref="T22:T24"/>
    <mergeCell ref="T25:T27"/>
    <mergeCell ref="T28:T30"/>
    <mergeCell ref="T31:T33"/>
    <mergeCell ref="T34:T36"/>
    <mergeCell ref="T37:T39"/>
    <mergeCell ref="T40:T42"/>
    <mergeCell ref="T113:T114"/>
    <mergeCell ref="T133:T134"/>
    <mergeCell ref="A117:A118"/>
    <mergeCell ref="B117:B118"/>
    <mergeCell ref="C117:C118"/>
    <mergeCell ref="A129:A130"/>
    <mergeCell ref="T127:T128"/>
    <mergeCell ref="T129:T130"/>
    <mergeCell ref="T131:T132"/>
    <mergeCell ref="T125:T126"/>
    <mergeCell ref="B125:B126"/>
    <mergeCell ref="A237:A238"/>
    <mergeCell ref="B237:B238"/>
    <mergeCell ref="U229:U230"/>
    <mergeCell ref="D183:D184"/>
    <mergeCell ref="T183:T184"/>
    <mergeCell ref="U183:U184"/>
    <mergeCell ref="A185:A186"/>
    <mergeCell ref="B185:B186"/>
    <mergeCell ref="C185:C186"/>
    <mergeCell ref="T233:T234"/>
    <mergeCell ref="T173:T174"/>
    <mergeCell ref="U173:U174"/>
    <mergeCell ref="A175:A176"/>
    <mergeCell ref="B179:B180"/>
    <mergeCell ref="A183:A184"/>
    <mergeCell ref="T235:T236"/>
    <mergeCell ref="A231:A232"/>
    <mergeCell ref="B231:B232"/>
    <mergeCell ref="C231:C232"/>
    <mergeCell ref="D231:D232"/>
    <mergeCell ref="B147:B148"/>
    <mergeCell ref="C147:C148"/>
    <mergeCell ref="D147:D148"/>
    <mergeCell ref="B167:B168"/>
    <mergeCell ref="A213:A214"/>
    <mergeCell ref="B213:B214"/>
    <mergeCell ref="A173:A174"/>
    <mergeCell ref="B173:B174"/>
    <mergeCell ref="C173:C174"/>
    <mergeCell ref="D173:D174"/>
    <mergeCell ref="D271:D272"/>
    <mergeCell ref="T271:T272"/>
    <mergeCell ref="U271:U272"/>
    <mergeCell ref="B245:B246"/>
    <mergeCell ref="B175:B176"/>
    <mergeCell ref="D175:D176"/>
    <mergeCell ref="U185:U186"/>
    <mergeCell ref="T229:T230"/>
    <mergeCell ref="B187:B188"/>
    <mergeCell ref="C187:C188"/>
    <mergeCell ref="A111:A112"/>
    <mergeCell ref="B111:B112"/>
    <mergeCell ref="C111:C112"/>
    <mergeCell ref="D111:D112"/>
    <mergeCell ref="A151:A152"/>
    <mergeCell ref="A153:A154"/>
    <mergeCell ref="B139:B140"/>
    <mergeCell ref="A113:A114"/>
    <mergeCell ref="B113:B114"/>
    <mergeCell ref="C113:C114"/>
    <mergeCell ref="C197:C198"/>
    <mergeCell ref="U147:U148"/>
    <mergeCell ref="D189:D190"/>
    <mergeCell ref="T189:T190"/>
    <mergeCell ref="A139:A140"/>
    <mergeCell ref="D149:D150"/>
    <mergeCell ref="D151:D152"/>
    <mergeCell ref="C165:C166"/>
    <mergeCell ref="D145:D146"/>
    <mergeCell ref="C167:C168"/>
    <mergeCell ref="T139:T140"/>
    <mergeCell ref="C287:C288"/>
    <mergeCell ref="D287:D288"/>
    <mergeCell ref="D281:D282"/>
    <mergeCell ref="C217:C218"/>
    <mergeCell ref="D277:D278"/>
    <mergeCell ref="D223:D224"/>
    <mergeCell ref="D259:D260"/>
    <mergeCell ref="C269:C270"/>
    <mergeCell ref="D269:D270"/>
    <mergeCell ref="D227:D228"/>
    <mergeCell ref="U287:U288"/>
    <mergeCell ref="A287:A288"/>
    <mergeCell ref="B287:B288"/>
    <mergeCell ref="A281:A282"/>
    <mergeCell ref="D117:D118"/>
    <mergeCell ref="U117:U118"/>
    <mergeCell ref="A123:A124"/>
    <mergeCell ref="B123:B124"/>
    <mergeCell ref="C123:C124"/>
    <mergeCell ref="U215:U216"/>
    <mergeCell ref="U197:U198"/>
    <mergeCell ref="U195:U196"/>
    <mergeCell ref="D193:D194"/>
    <mergeCell ref="U207:U208"/>
    <mergeCell ref="U201:U202"/>
    <mergeCell ref="D195:D196"/>
    <mergeCell ref="D213:D214"/>
    <mergeCell ref="D209:D210"/>
    <mergeCell ref="U205:U206"/>
    <mergeCell ref="U193:U194"/>
    <mergeCell ref="D139:D140"/>
    <mergeCell ref="A131:A132"/>
    <mergeCell ref="B131:B132"/>
    <mergeCell ref="C131:C132"/>
    <mergeCell ref="D131:D132"/>
    <mergeCell ref="A133:A134"/>
    <mergeCell ref="B133:B134"/>
    <mergeCell ref="C137:C138"/>
    <mergeCell ref="D137:D138"/>
    <mergeCell ref="C133:C134"/>
    <mergeCell ref="D133:D134"/>
    <mergeCell ref="A127:A128"/>
    <mergeCell ref="B127:B128"/>
    <mergeCell ref="D127:D128"/>
    <mergeCell ref="B129:B130"/>
    <mergeCell ref="C129:C130"/>
    <mergeCell ref="C127:C128"/>
    <mergeCell ref="A106:A108"/>
    <mergeCell ref="B106:B108"/>
    <mergeCell ref="C106:C108"/>
    <mergeCell ref="D106:D108"/>
    <mergeCell ref="U106:U108"/>
    <mergeCell ref="A125:A126"/>
    <mergeCell ref="U113:U114"/>
    <mergeCell ref="U125:U126"/>
    <mergeCell ref="U111:U112"/>
    <mergeCell ref="T109:T110"/>
    <mergeCell ref="A103:A105"/>
    <mergeCell ref="B103:B105"/>
    <mergeCell ref="C103:C105"/>
    <mergeCell ref="D103:D105"/>
    <mergeCell ref="U103:U105"/>
    <mergeCell ref="B97:B99"/>
    <mergeCell ref="D97:D99"/>
    <mergeCell ref="U97:U99"/>
    <mergeCell ref="A100:A102"/>
    <mergeCell ref="T103:T105"/>
    <mergeCell ref="B100:B102"/>
    <mergeCell ref="C100:C102"/>
    <mergeCell ref="D100:D102"/>
    <mergeCell ref="U100:U102"/>
    <mergeCell ref="T97:T99"/>
    <mergeCell ref="C97:C99"/>
    <mergeCell ref="T100:T102"/>
    <mergeCell ref="C94:C96"/>
    <mergeCell ref="D94:D96"/>
    <mergeCell ref="U94:U96"/>
    <mergeCell ref="T94:T96"/>
    <mergeCell ref="C91:C93"/>
    <mergeCell ref="D91:D93"/>
    <mergeCell ref="U91:U93"/>
    <mergeCell ref="T91:T93"/>
    <mergeCell ref="T82:T84"/>
    <mergeCell ref="T85:T87"/>
    <mergeCell ref="C82:C84"/>
    <mergeCell ref="D82:D84"/>
    <mergeCell ref="U82:U84"/>
    <mergeCell ref="A82:A84"/>
    <mergeCell ref="B82:B84"/>
    <mergeCell ref="A79:A81"/>
    <mergeCell ref="B79:B81"/>
    <mergeCell ref="C79:C81"/>
    <mergeCell ref="D79:D81"/>
    <mergeCell ref="U79:U81"/>
    <mergeCell ref="B85:B87"/>
    <mergeCell ref="C85:C87"/>
    <mergeCell ref="D85:D87"/>
    <mergeCell ref="U85:U87"/>
    <mergeCell ref="T79:T81"/>
    <mergeCell ref="B73:B75"/>
    <mergeCell ref="C73:C75"/>
    <mergeCell ref="D73:D75"/>
    <mergeCell ref="U73:U75"/>
    <mergeCell ref="T73:T75"/>
    <mergeCell ref="A76:A78"/>
    <mergeCell ref="B76:B78"/>
    <mergeCell ref="C76:C78"/>
    <mergeCell ref="D76:D78"/>
    <mergeCell ref="U76:U78"/>
    <mergeCell ref="D64:D66"/>
    <mergeCell ref="U64:U66"/>
    <mergeCell ref="A67:A69"/>
    <mergeCell ref="B67:B69"/>
    <mergeCell ref="C67:C69"/>
    <mergeCell ref="D67:D69"/>
    <mergeCell ref="U67:U69"/>
    <mergeCell ref="B64:B66"/>
    <mergeCell ref="C64:C66"/>
    <mergeCell ref="U52:U54"/>
    <mergeCell ref="B10:B12"/>
    <mergeCell ref="C10:C12"/>
    <mergeCell ref="D10:D12"/>
    <mergeCell ref="U10:U12"/>
    <mergeCell ref="U16:U18"/>
    <mergeCell ref="U13:U15"/>
    <mergeCell ref="T10:T12"/>
    <mergeCell ref="T43:T45"/>
    <mergeCell ref="T13:T15"/>
    <mergeCell ref="A52:A54"/>
    <mergeCell ref="B52:B54"/>
    <mergeCell ref="C52:C54"/>
    <mergeCell ref="D52:D54"/>
    <mergeCell ref="T55:T57"/>
    <mergeCell ref="T58:T60"/>
    <mergeCell ref="A55:A57"/>
    <mergeCell ref="B55:B57"/>
    <mergeCell ref="C55:C57"/>
    <mergeCell ref="D55:D57"/>
    <mergeCell ref="U55:U57"/>
    <mergeCell ref="U179:U180"/>
    <mergeCell ref="C58:C60"/>
    <mergeCell ref="D58:D60"/>
    <mergeCell ref="U58:U60"/>
    <mergeCell ref="U70:U72"/>
    <mergeCell ref="C61:C63"/>
    <mergeCell ref="D61:D63"/>
    <mergeCell ref="U61:U63"/>
    <mergeCell ref="D109:D110"/>
    <mergeCell ref="U281:U282"/>
    <mergeCell ref="U199:U200"/>
    <mergeCell ref="U219:U220"/>
    <mergeCell ref="U203:U204"/>
    <mergeCell ref="T161:T162"/>
    <mergeCell ref="D165:D166"/>
    <mergeCell ref="T175:T176"/>
    <mergeCell ref="T277:T278"/>
    <mergeCell ref="U233:U234"/>
    <mergeCell ref="U247:U248"/>
    <mergeCell ref="A6:Q6"/>
    <mergeCell ref="A8:Q8"/>
    <mergeCell ref="A149:A150"/>
    <mergeCell ref="B149:B150"/>
    <mergeCell ref="B109:B110"/>
    <mergeCell ref="C109:C110"/>
    <mergeCell ref="A61:A63"/>
    <mergeCell ref="A109:A110"/>
    <mergeCell ref="A58:A60"/>
    <mergeCell ref="B58:B60"/>
    <mergeCell ref="U109:U110"/>
    <mergeCell ref="B70:B72"/>
    <mergeCell ref="C70:C72"/>
    <mergeCell ref="D70:D72"/>
    <mergeCell ref="B153:B154"/>
    <mergeCell ref="B61:B63"/>
    <mergeCell ref="D113:D114"/>
    <mergeCell ref="D129:D130"/>
    <mergeCell ref="C125:C126"/>
    <mergeCell ref="D125:D126"/>
    <mergeCell ref="A70:A72"/>
    <mergeCell ref="A91:A93"/>
    <mergeCell ref="B91:B93"/>
    <mergeCell ref="A97:A99"/>
    <mergeCell ref="A119:A120"/>
    <mergeCell ref="A94:A96"/>
    <mergeCell ref="B94:B96"/>
    <mergeCell ref="A85:A87"/>
    <mergeCell ref="B119:B120"/>
    <mergeCell ref="A73:A75"/>
    <mergeCell ref="C171:C172"/>
    <mergeCell ref="D171:D172"/>
    <mergeCell ref="B163:B164"/>
    <mergeCell ref="B155:B156"/>
    <mergeCell ref="D167:D168"/>
    <mergeCell ref="C161:C162"/>
    <mergeCell ref="B161:B162"/>
    <mergeCell ref="D161:D162"/>
    <mergeCell ref="B165:B166"/>
    <mergeCell ref="D159:D160"/>
    <mergeCell ref="A157:A158"/>
    <mergeCell ref="D157:D158"/>
    <mergeCell ref="A155:A156"/>
    <mergeCell ref="C155:C156"/>
    <mergeCell ref="B145:B146"/>
    <mergeCell ref="C149:C150"/>
    <mergeCell ref="B151:B152"/>
    <mergeCell ref="D155:D156"/>
    <mergeCell ref="C151:C152"/>
    <mergeCell ref="A147:A148"/>
    <mergeCell ref="D163:D164"/>
    <mergeCell ref="A167:A168"/>
    <mergeCell ref="T167:T168"/>
    <mergeCell ref="C175:C176"/>
    <mergeCell ref="T171:T172"/>
    <mergeCell ref="A1:U5"/>
    <mergeCell ref="B157:B158"/>
    <mergeCell ref="A64:A66"/>
    <mergeCell ref="C157:C158"/>
    <mergeCell ref="A145:A146"/>
    <mergeCell ref="B201:B202"/>
    <mergeCell ref="B197:B198"/>
    <mergeCell ref="A201:A202"/>
    <mergeCell ref="B199:B200"/>
    <mergeCell ref="A163:A164"/>
    <mergeCell ref="A171:A172"/>
    <mergeCell ref="B171:B172"/>
    <mergeCell ref="A165:A166"/>
    <mergeCell ref="A197:A198"/>
    <mergeCell ref="B191:B192"/>
    <mergeCell ref="B183:B184"/>
    <mergeCell ref="C183:C184"/>
    <mergeCell ref="A181:A182"/>
    <mergeCell ref="A189:A190"/>
    <mergeCell ref="B189:B190"/>
    <mergeCell ref="C189:C190"/>
    <mergeCell ref="C179:C180"/>
    <mergeCell ref="A187:A188"/>
    <mergeCell ref="A215:A216"/>
    <mergeCell ref="A219:A220"/>
    <mergeCell ref="B219:B220"/>
    <mergeCell ref="A223:A224"/>
    <mergeCell ref="B223:B224"/>
    <mergeCell ref="A193:A194"/>
    <mergeCell ref="B193:B194"/>
    <mergeCell ref="A217:A218"/>
    <mergeCell ref="A195:A196"/>
    <mergeCell ref="A199:A200"/>
    <mergeCell ref="B217:B218"/>
    <mergeCell ref="B195:B196"/>
    <mergeCell ref="D207:D208"/>
    <mergeCell ref="C203:C204"/>
    <mergeCell ref="A207:A208"/>
    <mergeCell ref="B207:B208"/>
    <mergeCell ref="C207:C208"/>
    <mergeCell ref="D199:D200"/>
    <mergeCell ref="C223:C224"/>
    <mergeCell ref="B225:B226"/>
    <mergeCell ref="C219:C220"/>
    <mergeCell ref="D219:D220"/>
    <mergeCell ref="C209:C210"/>
    <mergeCell ref="B215:B216"/>
    <mergeCell ref="D215:D216"/>
    <mergeCell ref="D201:D202"/>
    <mergeCell ref="A209:A210"/>
    <mergeCell ref="B209:B210"/>
    <mergeCell ref="C199:C200"/>
    <mergeCell ref="A203:A204"/>
    <mergeCell ref="B203:B204"/>
    <mergeCell ref="A205:A206"/>
    <mergeCell ref="B205:B206"/>
    <mergeCell ref="C205:C206"/>
    <mergeCell ref="D205:D206"/>
    <mergeCell ref="A251:A252"/>
    <mergeCell ref="A273:A274"/>
    <mergeCell ref="B277:B278"/>
    <mergeCell ref="C277:C278"/>
    <mergeCell ref="A259:A260"/>
    <mergeCell ref="B259:B260"/>
    <mergeCell ref="C259:C260"/>
    <mergeCell ref="A271:A272"/>
    <mergeCell ref="B271:B272"/>
    <mergeCell ref="C271:C272"/>
    <mergeCell ref="U225:U226"/>
    <mergeCell ref="C227:C228"/>
    <mergeCell ref="C233:C234"/>
    <mergeCell ref="T213:T214"/>
    <mergeCell ref="U213:U214"/>
    <mergeCell ref="D217:D218"/>
    <mergeCell ref="T217:T218"/>
    <mergeCell ref="U217:U218"/>
    <mergeCell ref="U223:U224"/>
    <mergeCell ref="U227:U228"/>
    <mergeCell ref="U235:U236"/>
    <mergeCell ref="B247:B248"/>
    <mergeCell ref="C247:C248"/>
    <mergeCell ref="D247:D248"/>
    <mergeCell ref="A233:A234"/>
    <mergeCell ref="D233:D234"/>
    <mergeCell ref="U241:U242"/>
    <mergeCell ref="A247:A248"/>
    <mergeCell ref="A241:A242"/>
    <mergeCell ref="B241:B242"/>
    <mergeCell ref="B243:B244"/>
    <mergeCell ref="C243:C244"/>
    <mergeCell ref="D243:D244"/>
    <mergeCell ref="B227:B228"/>
    <mergeCell ref="C241:C242"/>
    <mergeCell ref="D241:D242"/>
    <mergeCell ref="B239:B240"/>
    <mergeCell ref="C239:C240"/>
    <mergeCell ref="D239:D240"/>
    <mergeCell ref="C237:C238"/>
    <mergeCell ref="A235:A236"/>
    <mergeCell ref="B235:B236"/>
    <mergeCell ref="C235:C236"/>
    <mergeCell ref="D235:D236"/>
    <mergeCell ref="T179:T180"/>
    <mergeCell ref="T193:T194"/>
    <mergeCell ref="T195:T196"/>
    <mergeCell ref="A225:A226"/>
    <mergeCell ref="C225:C226"/>
    <mergeCell ref="D225:D226"/>
    <mergeCell ref="U251:U252"/>
    <mergeCell ref="T257:T258"/>
    <mergeCell ref="C249:C250"/>
    <mergeCell ref="D249:D250"/>
    <mergeCell ref="U253:U254"/>
    <mergeCell ref="U255:U256"/>
    <mergeCell ref="U257:U258"/>
    <mergeCell ref="D255:D256"/>
    <mergeCell ref="T255:T256"/>
    <mergeCell ref="U273:U274"/>
    <mergeCell ref="A261:A262"/>
    <mergeCell ref="B261:B262"/>
    <mergeCell ref="U269:U270"/>
    <mergeCell ref="A269:A270"/>
    <mergeCell ref="B251:B252"/>
    <mergeCell ref="C251:C252"/>
    <mergeCell ref="D251:D252"/>
    <mergeCell ref="B267:B268"/>
    <mergeCell ref="C267:C268"/>
    <mergeCell ref="C195:C196"/>
    <mergeCell ref="A191:A192"/>
    <mergeCell ref="T267:T268"/>
    <mergeCell ref="C215:C216"/>
    <mergeCell ref="B249:B250"/>
    <mergeCell ref="A257:A258"/>
    <mergeCell ref="D261:D262"/>
    <mergeCell ref="D267:D268"/>
    <mergeCell ref="C253:C254"/>
    <mergeCell ref="B253:B254"/>
    <mergeCell ref="T265:T266"/>
    <mergeCell ref="T269:T270"/>
    <mergeCell ref="A161:A162"/>
    <mergeCell ref="C163:C164"/>
    <mergeCell ref="D153:D154"/>
    <mergeCell ref="A179:A180"/>
    <mergeCell ref="D179:D180"/>
    <mergeCell ref="C201:C202"/>
    <mergeCell ref="B181:B182"/>
    <mergeCell ref="C181:C182"/>
    <mergeCell ref="B257:B258"/>
    <mergeCell ref="A265:A266"/>
    <mergeCell ref="B265:B266"/>
    <mergeCell ref="C265:C266"/>
    <mergeCell ref="C281:C282"/>
    <mergeCell ref="C261:C262"/>
    <mergeCell ref="A277:A278"/>
    <mergeCell ref="B273:B274"/>
    <mergeCell ref="C273:C274"/>
    <mergeCell ref="B281:B282"/>
    <mergeCell ref="U127:U128"/>
    <mergeCell ref="U129:U130"/>
    <mergeCell ref="U131:U132"/>
    <mergeCell ref="U133:U134"/>
    <mergeCell ref="U145:U146"/>
    <mergeCell ref="U139:U140"/>
    <mergeCell ref="U141:U142"/>
    <mergeCell ref="U137:U138"/>
    <mergeCell ref="T155:T156"/>
    <mergeCell ref="T157:T158"/>
    <mergeCell ref="U157:U158"/>
    <mergeCell ref="U149:U150"/>
    <mergeCell ref="U151:U152"/>
    <mergeCell ref="U153:U154"/>
    <mergeCell ref="U155:U156"/>
    <mergeCell ref="T153:T154"/>
    <mergeCell ref="T151:T152"/>
    <mergeCell ref="U171:U172"/>
    <mergeCell ref="T163:T164"/>
    <mergeCell ref="U163:U164"/>
    <mergeCell ref="T165:T166"/>
    <mergeCell ref="U165:U166"/>
    <mergeCell ref="U167:U168"/>
    <mergeCell ref="U209:U210"/>
    <mergeCell ref="U175:U176"/>
    <mergeCell ref="T251:T252"/>
    <mergeCell ref="T259:T260"/>
    <mergeCell ref="T261:T262"/>
    <mergeCell ref="T253:T254"/>
    <mergeCell ref="T201:T202"/>
    <mergeCell ref="T203:T204"/>
    <mergeCell ref="T207:T208"/>
    <mergeCell ref="T209:T210"/>
    <mergeCell ref="T205:T206"/>
    <mergeCell ref="T243:T244"/>
    <mergeCell ref="D22:D24"/>
    <mergeCell ref="U22:U24"/>
    <mergeCell ref="U49:U51"/>
    <mergeCell ref="U25:U27"/>
    <mergeCell ref="T215:T216"/>
    <mergeCell ref="T219:T220"/>
    <mergeCell ref="T223:T224"/>
    <mergeCell ref="T225:T226"/>
    <mergeCell ref="A49:A51"/>
    <mergeCell ref="B49:B51"/>
    <mergeCell ref="C49:C51"/>
    <mergeCell ref="D49:D51"/>
    <mergeCell ref="C31:C33"/>
    <mergeCell ref="D31:D33"/>
    <mergeCell ref="A37:A39"/>
    <mergeCell ref="B37:B39"/>
    <mergeCell ref="C37:C39"/>
    <mergeCell ref="D37:D39"/>
    <mergeCell ref="A10:A12"/>
    <mergeCell ref="A13:A15"/>
    <mergeCell ref="B13:B15"/>
    <mergeCell ref="C13:C15"/>
    <mergeCell ref="D13:D15"/>
    <mergeCell ref="A22:A24"/>
    <mergeCell ref="A16:A18"/>
    <mergeCell ref="B16:B18"/>
    <mergeCell ref="C16:C18"/>
    <mergeCell ref="D16:D18"/>
    <mergeCell ref="C25:C27"/>
    <mergeCell ref="D25:D27"/>
    <mergeCell ref="A19:A21"/>
    <mergeCell ref="B19:B21"/>
    <mergeCell ref="C19:C21"/>
    <mergeCell ref="D19:D21"/>
    <mergeCell ref="U19:U21"/>
    <mergeCell ref="A28:A30"/>
    <mergeCell ref="B28:B30"/>
    <mergeCell ref="C28:C30"/>
    <mergeCell ref="D28:D30"/>
    <mergeCell ref="U28:U30"/>
    <mergeCell ref="B22:B24"/>
    <mergeCell ref="C22:C24"/>
    <mergeCell ref="A25:A27"/>
    <mergeCell ref="B25:B27"/>
    <mergeCell ref="U31:U33"/>
    <mergeCell ref="A34:A36"/>
    <mergeCell ref="B34:B36"/>
    <mergeCell ref="C34:C36"/>
    <mergeCell ref="D34:D36"/>
    <mergeCell ref="U34:U36"/>
    <mergeCell ref="A31:A33"/>
    <mergeCell ref="B31:B33"/>
    <mergeCell ref="U37:U39"/>
    <mergeCell ref="A40:A42"/>
    <mergeCell ref="B40:B42"/>
    <mergeCell ref="C40:C42"/>
    <mergeCell ref="D40:D42"/>
    <mergeCell ref="U40:U42"/>
    <mergeCell ref="A43:A45"/>
    <mergeCell ref="B43:B45"/>
    <mergeCell ref="C43:C45"/>
    <mergeCell ref="D43:D45"/>
    <mergeCell ref="U43:U45"/>
    <mergeCell ref="U291:U292"/>
    <mergeCell ref="A46:A48"/>
    <mergeCell ref="B46:B48"/>
    <mergeCell ref="C46:C48"/>
    <mergeCell ref="D46:D48"/>
    <mergeCell ref="U46:U48"/>
    <mergeCell ref="T281:T282"/>
    <mergeCell ref="T287:T288"/>
    <mergeCell ref="T227:T228"/>
    <mergeCell ref="D123:D124"/>
    <mergeCell ref="C119:C120"/>
    <mergeCell ref="D119:D120"/>
    <mergeCell ref="T119:T120"/>
    <mergeCell ref="U119:U120"/>
    <mergeCell ref="D253:D254"/>
    <mergeCell ref="C291:C292"/>
    <mergeCell ref="D291:D292"/>
    <mergeCell ref="T291:T292"/>
    <mergeCell ref="U265:U266"/>
    <mergeCell ref="D265:D266"/>
    <mergeCell ref="T283:T284"/>
    <mergeCell ref="U283:U284"/>
    <mergeCell ref="T273:T274"/>
    <mergeCell ref="U277:U278"/>
    <mergeCell ref="D273:D274"/>
    <mergeCell ref="U259:U260"/>
    <mergeCell ref="C257:C258"/>
    <mergeCell ref="D257:D258"/>
    <mergeCell ref="U261:U262"/>
    <mergeCell ref="A253:A254"/>
    <mergeCell ref="T241:T242"/>
    <mergeCell ref="A243:A244"/>
    <mergeCell ref="T245:T246"/>
    <mergeCell ref="T247:T248"/>
    <mergeCell ref="T249:T250"/>
    <mergeCell ref="D237:D238"/>
    <mergeCell ref="A283:A284"/>
    <mergeCell ref="B283:B284"/>
    <mergeCell ref="C283:C284"/>
    <mergeCell ref="D283:D284"/>
    <mergeCell ref="B269:B270"/>
    <mergeCell ref="A263:A264"/>
    <mergeCell ref="B263:B264"/>
    <mergeCell ref="C263:C264"/>
    <mergeCell ref="D263:D264"/>
    <mergeCell ref="T263:T264"/>
    <mergeCell ref="U263:U264"/>
    <mergeCell ref="A299:A300"/>
    <mergeCell ref="B299:B300"/>
    <mergeCell ref="C299:C300"/>
    <mergeCell ref="D299:D300"/>
    <mergeCell ref="T299:T300"/>
    <mergeCell ref="U299:U300"/>
    <mergeCell ref="A291:A292"/>
    <mergeCell ref="B291:B292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DELL</cp:lastModifiedBy>
  <cp:lastPrinted>2015-12-01T16:35:26Z</cp:lastPrinted>
  <dcterms:created xsi:type="dcterms:W3CDTF">2003-03-07T14:03:57Z</dcterms:created>
  <dcterms:modified xsi:type="dcterms:W3CDTF">2023-01-16T10:58:47Z</dcterms:modified>
  <cp:category/>
  <cp:version/>
  <cp:contentType/>
  <cp:contentStatus/>
</cp:coreProperties>
</file>